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MACRO PLAN" sheetId="2" r:id="rId4"/>
    <sheet state="visible" name="TEST DATA" sheetId="3" r:id="rId5"/>
    <sheet state="visible" name="BLOCK 1 WEEKLY PLAN" sheetId="4" r:id="rId6"/>
    <sheet state="visible" name="BLOCK 1 SESSIONS" sheetId="5" r:id="rId7"/>
    <sheet state="visible" name="BLOCK 2 WEEKLY PLAN" sheetId="6" r:id="rId8"/>
    <sheet state="visible" name="BLOCK 2 SESSIONS" sheetId="7" r:id="rId9"/>
    <sheet state="visible" name="BLOCK 3 WEEKLY PLAN" sheetId="8" r:id="rId10"/>
    <sheet state="visible" name="BLOCK 4 SESSIONS" sheetId="9" r:id="rId11"/>
    <sheet state="visible" name="BLOCK 5 WEEKLY PLAN" sheetId="10" r:id="rId12"/>
    <sheet state="visible" name="BLOCK 5 SESSIONS" sheetId="11" r:id="rId13"/>
    <sheet state="visible" name="BLOCK 6 WEEKLY PLAN" sheetId="12" r:id="rId14"/>
    <sheet state="visible" name="BLOCK 6 SESSIONS" sheetId="13" r:id="rId15"/>
  </sheets>
  <definedNames/>
  <calcPr/>
</workbook>
</file>

<file path=xl/sharedStrings.xml><?xml version="1.0" encoding="utf-8"?>
<sst xmlns="http://schemas.openxmlformats.org/spreadsheetml/2006/main" count="1154" uniqueCount="262">
  <si>
    <t>ATHLETE</t>
  </si>
  <si>
    <t>Enter name here</t>
  </si>
  <si>
    <t>WARM UP PROTOCOLS</t>
  </si>
  <si>
    <t>SPORT/ACTIVITY</t>
  </si>
  <si>
    <t>Enter sport/activity here</t>
  </si>
  <si>
    <t>WEEK 1</t>
  </si>
  <si>
    <t xml:space="preserve">  ANNUAL PERIODISED PLAN</t>
  </si>
  <si>
    <t>Mode</t>
  </si>
  <si>
    <t>Intensity</t>
  </si>
  <si>
    <t>Volume</t>
  </si>
  <si>
    <t>DAILY RECOVERY INDICIES</t>
  </si>
  <si>
    <t>TESTING VENUE</t>
  </si>
  <si>
    <t>Enter location here</t>
  </si>
  <si>
    <t>Aerobic tests</t>
  </si>
  <si>
    <t xml:space="preserve">               TRAINING OBJECTIVES</t>
  </si>
  <si>
    <t>MONDAY</t>
  </si>
  <si>
    <t>ie rower</t>
  </si>
  <si>
    <t>TUESDAY</t>
  </si>
  <si>
    <t>WEDNESDAY</t>
  </si>
  <si>
    <t>THURSDAY</t>
  </si>
  <si>
    <t>FRIDAY</t>
  </si>
  <si>
    <t>SATURDAY</t>
  </si>
  <si>
    <t>SUNDAY</t>
  </si>
  <si>
    <t>WEEK TOTAL</t>
  </si>
  <si>
    <t>VARIABLE</t>
  </si>
  <si>
    <t>CURRENCY</t>
  </si>
  <si>
    <t>ie 20 spm</t>
  </si>
  <si>
    <t>5 mins</t>
  </si>
  <si>
    <t>ENVIRONMENTAL CONDITIONS</t>
  </si>
  <si>
    <t>AM SESSION</t>
  </si>
  <si>
    <t>MAX STR</t>
  </si>
  <si>
    <t xml:space="preserve"> PERFORMANCE</t>
  </si>
  <si>
    <t>Temp</t>
  </si>
  <si>
    <t>AER END</t>
  </si>
  <si>
    <t xml:space="preserve"> ASSESSMENT</t>
  </si>
  <si>
    <t>Resting HR</t>
  </si>
  <si>
    <t>STRENGTH</t>
  </si>
  <si>
    <t>SPEED</t>
  </si>
  <si>
    <t>ENDURANCE</t>
  </si>
  <si>
    <t>Humid</t>
  </si>
  <si>
    <t>FLEXIBILITY</t>
  </si>
  <si>
    <t>Beats/min</t>
  </si>
  <si>
    <t>Strength tests</t>
  </si>
  <si>
    <t>Enter main performance goal here.</t>
  </si>
  <si>
    <t>VOLUME (TIME)</t>
  </si>
  <si>
    <t>Endurance tests</t>
  </si>
  <si>
    <r>
      <rPr/>
      <t xml:space="preserve"> </t>
    </r>
    <r>
      <rPr>
        <rFont val="Century Gothic"/>
        <i/>
        <sz val="14.0"/>
      </rPr>
      <t xml:space="preserve">To monitor progress in:        </t>
    </r>
    <r>
      <rPr>
        <rFont val="Century Gothic"/>
        <sz val="14.0"/>
      </rPr>
      <t xml:space="preserve">                                                                                  </t>
    </r>
  </si>
  <si>
    <t>HRV</t>
  </si>
  <si>
    <t>INTENSITY (RPE)</t>
  </si>
  <si>
    <t>Body mass</t>
  </si>
  <si>
    <t>Kg</t>
  </si>
  <si>
    <t>PM SESSION</t>
  </si>
  <si>
    <t>SAQ</t>
  </si>
  <si>
    <t>Urine colour</t>
  </si>
  <si>
    <t>Clear/light yellow/dark yellow/orange/brown</t>
  </si>
  <si>
    <t>Flexibility tests</t>
  </si>
  <si>
    <t>Quantity of sleep</t>
  </si>
  <si>
    <t>Hours</t>
  </si>
  <si>
    <t>Quality of sleep</t>
  </si>
  <si>
    <t>1-10 (1 = awful; 10 = excellent)</t>
  </si>
  <si>
    <t>VOLUME (TOTAL)</t>
  </si>
  <si>
    <r>
      <rPr>
        <rFont val="Century Gothic"/>
        <i/>
        <sz val="14.0"/>
      </rPr>
      <t xml:space="preserve">Objectives:  </t>
    </r>
    <r>
      <rPr>
        <rFont val="Century Gothic"/>
        <sz val="14.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</si>
  <si>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rFont val="Century Gothic"/>
        <i/>
        <sz val="14.0"/>
      </rPr>
      <t xml:space="preserve">Objectives:       </t>
    </r>
    <r>
      <rPr>
        <rFont val="Century Gothic"/>
        <sz val="14.0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</si>
  <si>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rFont val="Century Gothic"/>
        <i/>
        <sz val="14.0"/>
      </rPr>
      <t xml:space="preserve">Objectives:      </t>
    </r>
    <r>
      <rPr>
        <rFont val="Century Gothic"/>
        <sz val="14.0"/>
      </rPr>
      <t xml:space="preserve">                                                                                                                                                                                               </t>
    </r>
  </si>
  <si>
    <r>
      <rPr>
        <rFont val="Century Gothic"/>
        <i/>
        <sz val="14.0"/>
      </rPr>
      <t xml:space="preserve">Objectives:            </t>
    </r>
    <r>
      <rPr>
        <rFont val="Century Gothic"/>
        <sz val="14.0"/>
      </rPr>
      <t xml:space="preserve">                                                                                                                                        </t>
    </r>
  </si>
  <si>
    <t>Cycling</t>
  </si>
  <si>
    <t>Health status (ie presence of illness)</t>
  </si>
  <si>
    <t>STRENGTH/POWER ENDURANCE</t>
  </si>
  <si>
    <t>FITNESS COMPONENT</t>
  </si>
  <si>
    <t>AVERAGE INTENSITY</t>
  </si>
  <si>
    <t>SUBQUALITY</t>
  </si>
  <si>
    <t>ASSESSMENT TOOL</t>
  </si>
  <si>
    <t>DATE</t>
  </si>
  <si>
    <t>RESULT</t>
  </si>
  <si>
    <t>Muscle soreness (DOMS)</t>
  </si>
  <si>
    <t>DAILY TRIMP</t>
  </si>
  <si>
    <t>HYPERTROPHY</t>
  </si>
  <si>
    <t>Enter here</t>
  </si>
  <si>
    <t>POWER</t>
  </si>
  <si>
    <t>LACTIC ENDURANCE</t>
  </si>
  <si>
    <t>CONTROL &amp; STABILITY</t>
  </si>
  <si>
    <t>YEAR</t>
  </si>
  <si>
    <t>Energy levels</t>
  </si>
  <si>
    <t>Self-confidence (self-esteem)</t>
  </si>
  <si>
    <t>Motivation &amp; enthusiasm to towards training</t>
  </si>
  <si>
    <t>WEEK 2</t>
  </si>
  <si>
    <t>Attitude to work/study</t>
  </si>
  <si>
    <t>1RM POWER CLEAN</t>
  </si>
  <si>
    <t>MAX STRENGTH</t>
  </si>
  <si>
    <t>1RM (SQUAT)</t>
  </si>
  <si>
    <t>1RM (CHINS)</t>
  </si>
  <si>
    <t>WEEKLY TRIMP</t>
  </si>
  <si>
    <t xml:space="preserve"> MONTHS</t>
  </si>
  <si>
    <t>1RM HANG CLEAN</t>
  </si>
  <si>
    <t>WEEK 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</si>
  <si>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</si>
  <si>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</si>
  <si>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</si>
  <si>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</si>
  <si>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</si>
  <si>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</si>
  <si>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</si>
  <si>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</si>
  <si>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</si>
  <si>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</si>
  <si>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</si>
  <si>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</si>
  <si>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WEEKS</t>
  </si>
  <si>
    <t>SPEED ENDURANCE</t>
  </si>
  <si>
    <t>COMPETITION CALENDER</t>
  </si>
  <si>
    <t>WEEK 4</t>
  </si>
  <si>
    <t>100M TIME TRIAL</t>
  </si>
  <si>
    <t>ACCELERATION</t>
  </si>
  <si>
    <t>40M TIME TRIAL</t>
  </si>
  <si>
    <t>AGILITY &amp; COORDINATION</t>
  </si>
  <si>
    <t>5-0-5 AGILITY RUN</t>
  </si>
  <si>
    <t>WEEK 5</t>
  </si>
  <si>
    <t>Tournament</t>
  </si>
  <si>
    <t>AEROBIC ENDURANCE</t>
  </si>
  <si>
    <t>WEEK 6</t>
  </si>
  <si>
    <t>20M BEEP TEST</t>
  </si>
  <si>
    <t>RUNNING-BASED ANAEROBIC SPRINT TEST</t>
  </si>
  <si>
    <t>PHOSPHATE ENDURANCE</t>
  </si>
  <si>
    <t>PHOSPHATE DECREMENT TEST</t>
  </si>
  <si>
    <t>PASSIVE ROM</t>
  </si>
  <si>
    <t>Clear</t>
  </si>
  <si>
    <t>Light yellow</t>
  </si>
  <si>
    <t>THOMAS TEST</t>
  </si>
  <si>
    <t>Dark yellow</t>
  </si>
  <si>
    <t>Orange</t>
  </si>
  <si>
    <t>Brown</t>
  </si>
  <si>
    <t>BALLISTIC ROM</t>
  </si>
  <si>
    <t>STATIC ROM</t>
  </si>
  <si>
    <t>KNEE FLEXION TEST</t>
  </si>
  <si>
    <t>KNEE TO WALL ANKLE TEST</t>
  </si>
  <si>
    <t>FITNESS COMPONENTS</t>
  </si>
  <si>
    <t>PRONE ARM RAISE</t>
  </si>
  <si>
    <t>SUBQUALITIES</t>
  </si>
  <si>
    <t>PRE SEASON</t>
  </si>
  <si>
    <t>GENERAL PREP</t>
  </si>
  <si>
    <t>SPECIFIC PREP</t>
  </si>
  <si>
    <t>TAPER</t>
  </si>
  <si>
    <t>COMP</t>
  </si>
  <si>
    <t>TRANSITION</t>
  </si>
  <si>
    <t>STANDING OVERHEAD MED BALL THROW</t>
  </si>
  <si>
    <t>SITTING MED BALL THROW</t>
  </si>
  <si>
    <t>STANDING BROAD JUMP</t>
  </si>
  <si>
    <t>VERTICAL JUMP</t>
  </si>
  <si>
    <t>Strength</t>
  </si>
  <si>
    <t>1RM (BENCH PRESS)</t>
  </si>
  <si>
    <t>Speed</t>
  </si>
  <si>
    <t>Endurance</t>
  </si>
  <si>
    <t>Flexibility</t>
  </si>
  <si>
    <t>REPS WITH 50% OF 1RM (BENCH PRESS)</t>
  </si>
  <si>
    <t>REPS WITH 50% OF 1RM (SQUAT)</t>
  </si>
  <si>
    <t>REPS WITH 50% OF 1RM (CHIN)</t>
  </si>
  <si>
    <t>MAX SPEED</t>
  </si>
  <si>
    <t xml:space="preserve">TRUNK FLEXOR STRENGTH ENDURANCE </t>
  </si>
  <si>
    <t>TRUNK EXTENSOR STRENGTH ENDURANCE</t>
  </si>
  <si>
    <t>REACTION</t>
  </si>
  <si>
    <t>10M TIME TRIAL</t>
  </si>
  <si>
    <t>70M TIME TRIAL</t>
  </si>
  <si>
    <t>T TEST</t>
  </si>
  <si>
    <t>ILLINOIS AGILITY RUN</t>
  </si>
  <si>
    <t>DYNAMIC ROM</t>
  </si>
  <si>
    <t>PNF</t>
  </si>
  <si>
    <t>30 SEC ROW</t>
  </si>
  <si>
    <t>NEURAL ROM</t>
  </si>
  <si>
    <t>12 MIN RUN</t>
  </si>
  <si>
    <t>2.4KM RUN</t>
  </si>
  <si>
    <t>HARVARD STEP TEST</t>
  </si>
  <si>
    <t>BALKE TREADMILL PROTOCOL</t>
  </si>
  <si>
    <t>BRUCE TREADMILL PROTOCOL</t>
  </si>
  <si>
    <t>ASTRAND TREADMILL TEST</t>
  </si>
  <si>
    <t>CUNNINGHAM &amp; FAULKNER TEST</t>
  </si>
  <si>
    <t>OBERS TEST</t>
  </si>
  <si>
    <t>HIP FLEXION TEST</t>
  </si>
  <si>
    <t>SHOULDER OVER-UNDER TEST</t>
  </si>
  <si>
    <t>PRONE TRUNK EXTENSION</t>
  </si>
  <si>
    <t>Warm up: 5 mins row/cross-trainer</t>
  </si>
  <si>
    <t>Exercise</t>
  </si>
  <si>
    <t xml:space="preserve">Tempo </t>
  </si>
  <si>
    <t>Volume (reps)</t>
  </si>
  <si>
    <t>Recovery (secs)</t>
  </si>
  <si>
    <t>Total time (mins)</t>
  </si>
  <si>
    <t>Notes</t>
  </si>
  <si>
    <t>Ecc:Pause:Conc:Pause</t>
  </si>
  <si>
    <t>Time/rep (secs)</t>
  </si>
  <si>
    <t>Set 1</t>
  </si>
  <si>
    <t>Set 2</t>
  </si>
  <si>
    <t>Set 3</t>
  </si>
  <si>
    <t>Set 4</t>
  </si>
  <si>
    <t>Set 5</t>
  </si>
  <si>
    <t>Total volume</t>
  </si>
  <si>
    <t>Set 1 (%)</t>
  </si>
  <si>
    <t>Set 1 (kg)</t>
  </si>
  <si>
    <t>Set 2 (%)</t>
  </si>
  <si>
    <t>Set 2 (kg)</t>
  </si>
  <si>
    <t>Set 3 (%)</t>
  </si>
  <si>
    <t>Set 3 (kg)</t>
  </si>
  <si>
    <t>Set 4 (%)</t>
  </si>
  <si>
    <t>Set 4 (kg)</t>
  </si>
  <si>
    <t>Set 5 (%)</t>
  </si>
  <si>
    <t>Set 5 (kg)</t>
  </si>
  <si>
    <t xml:space="preserve">Set 3 </t>
  </si>
  <si>
    <t>Bench press</t>
  </si>
  <si>
    <t>2:1:2:1</t>
  </si>
  <si>
    <t>Front press</t>
  </si>
  <si>
    <t>2:1:2:2</t>
  </si>
  <si>
    <t>Supinated pull-up</t>
  </si>
  <si>
    <t>2:1:2:3</t>
  </si>
  <si>
    <t>MACROCYCLES</t>
  </si>
  <si>
    <t>AER &amp; ROM</t>
  </si>
  <si>
    <t>Bench pull</t>
  </si>
  <si>
    <t>2:1:2:4</t>
  </si>
  <si>
    <t>STR END &amp; LA</t>
  </si>
  <si>
    <t>MAX STR &amp; ATP</t>
  </si>
  <si>
    <t>POW &amp; SPE</t>
  </si>
  <si>
    <t>RFD &amp; REAC</t>
  </si>
  <si>
    <t>Full squat</t>
  </si>
  <si>
    <t>2:1:2:5</t>
  </si>
  <si>
    <t>Romanian deadlift</t>
  </si>
  <si>
    <t>2:1:2:6</t>
  </si>
  <si>
    <t>PEAKING INDEX</t>
  </si>
  <si>
    <t>TESTING</t>
  </si>
  <si>
    <t>WORK VOLUME (REPS)</t>
  </si>
  <si>
    <t>TOTAL TIME (MINS)</t>
  </si>
  <si>
    <t>Upper body push</t>
  </si>
  <si>
    <t xml:space="preserve">% resistance compared to the bench press </t>
  </si>
  <si>
    <t>1RM (kg)</t>
  </si>
  <si>
    <t>Upper body pull</t>
  </si>
  <si>
    <t>% resistance compared to the pull up</t>
  </si>
  <si>
    <t>Lower body</t>
  </si>
  <si>
    <t>% resistance compared to the squat</t>
  </si>
  <si>
    <t>Decline press</t>
  </si>
  <si>
    <t>Pronated pull-up</t>
  </si>
  <si>
    <t>Front squat</t>
  </si>
  <si>
    <t>Incline press</t>
  </si>
  <si>
    <t>Close grip PLD</t>
  </si>
  <si>
    <t>Lunge</t>
  </si>
  <si>
    <t>Narrow grip BP</t>
  </si>
  <si>
    <t>Wide grip PLD</t>
  </si>
  <si>
    <t>Step-up</t>
  </si>
  <si>
    <t>Close grip BP</t>
  </si>
  <si>
    <t>Wide b neck PLD</t>
  </si>
  <si>
    <t>1- leg squats</t>
  </si>
  <si>
    <t>DB bench</t>
  </si>
  <si>
    <t>Seated row</t>
  </si>
  <si>
    <t>Lateral lunge</t>
  </si>
  <si>
    <t>Press b neck</t>
  </si>
  <si>
    <t>Upright row</t>
  </si>
  <si>
    <t>Pull to waist</t>
  </si>
  <si>
    <t>DB shoulder press</t>
  </si>
  <si>
    <t>1-arm DB row</t>
  </si>
  <si>
    <t>Power clean</t>
  </si>
  <si>
    <t>1RM  (kg)</t>
  </si>
  <si>
    <t>Pull up</t>
  </si>
  <si>
    <t>Squat</t>
  </si>
  <si>
    <t>% 1RM</t>
  </si>
  <si>
    <t>Reps</t>
  </si>
  <si>
    <t>Reconvert.</t>
  </si>
  <si>
    <t>-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</si>
</sst>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0">
    <font>
      <sz val="11.0"/>
      <color rgb="FF000000"/>
      <name val="Calibri"/>
    </font>
    <font>
      <b/>
      <sz val="11.0"/>
      <name val="Century Gothic"/>
    </font>
    <font/>
    <font>
      <i/>
      <sz val="11.0"/>
      <name val="Century Gothic"/>
    </font>
    <font>
      <sz val="14.0"/>
      <name val="Century Gothic"/>
    </font>
    <font>
      <b/>
      <sz val="20.0"/>
      <name val="Century Gothic"/>
    </font>
    <font>
      <sz val="11.0"/>
      <name val="Century Gothic"/>
    </font>
    <font>
      <b/>
      <sz val="12.0"/>
      <name val="Century Gothic"/>
    </font>
    <font>
      <sz val="12.0"/>
      <name val="Century Gothic"/>
    </font>
    <font>
      <b/>
      <sz val="36.0"/>
      <name val="Century Gothic"/>
    </font>
    <font>
      <b/>
      <sz val="12.0"/>
      <name val="Arial"/>
    </font>
    <font>
      <b/>
      <sz val="12.0"/>
      <color rgb="FF000000"/>
      <name val="Arial"/>
    </font>
    <font>
      <sz val="10.0"/>
      <name val="Arial"/>
    </font>
    <font>
      <b/>
      <sz val="24.0"/>
      <name val="Century Gothic"/>
    </font>
    <font>
      <b/>
      <sz val="10.0"/>
      <name val="Arial"/>
    </font>
    <font>
      <i/>
      <sz val="14.0"/>
      <name val="Century Gothic"/>
    </font>
    <font>
      <b/>
      <sz val="14.0"/>
      <name val="Century Gothic"/>
    </font>
    <font>
      <i/>
      <sz val="10.0"/>
      <name val="Century Gothic"/>
    </font>
    <font>
      <b/>
      <sz val="10.0"/>
      <name val="Century Gothic"/>
    </font>
    <font>
      <sz val="11.0"/>
      <color rgb="FF000000"/>
      <name val="Century Gothic"/>
    </font>
    <font>
      <b/>
      <sz val="14.0"/>
      <name val="Arial"/>
    </font>
    <font>
      <sz val="11.0"/>
      <name val="Arial"/>
    </font>
    <font>
      <b/>
      <sz val="11.0"/>
      <name val="Arial"/>
    </font>
    <font>
      <b/>
      <sz val="11.0"/>
      <color rgb="FF000000"/>
      <name val="Arial"/>
    </font>
    <font>
      <sz val="12.0"/>
      <color rgb="FF00B050"/>
      <name val="Century Gothic"/>
    </font>
    <font>
      <sz val="12.0"/>
      <name val="Times New Roman"/>
    </font>
    <font>
      <sz val="11.0"/>
      <color rgb="FF000000"/>
      <name val="Arial"/>
    </font>
    <font>
      <b/>
      <sz val="11.0"/>
      <color rgb="FFFFFFFF"/>
      <name val="Arial"/>
    </font>
    <font>
      <sz val="11.0"/>
      <color rgb="FFFFFFFF"/>
      <name val="Arial"/>
    </font>
    <font>
      <sz val="11.0"/>
      <color rgb="FFFFFFFF"/>
      <name val="Calibri"/>
    </font>
  </fonts>
  <fills count="18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92D050"/>
        <bgColor rgb="FF92D050"/>
      </patternFill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rgb="FFE36C09"/>
        <bgColor rgb="FFE36C09"/>
      </patternFill>
    </fill>
    <fill>
      <patternFill patternType="solid">
        <fgColor rgb="FF17365D"/>
        <bgColor rgb="FF17365D"/>
      </patternFill>
    </fill>
    <fill>
      <patternFill patternType="solid">
        <fgColor rgb="FF0070C0"/>
        <bgColor rgb="FF0070C0"/>
      </patternFill>
    </fill>
    <fill>
      <patternFill patternType="solid">
        <fgColor rgb="FFC4BD97"/>
        <bgColor rgb="FFC4BD97"/>
      </patternFill>
    </fill>
    <fill>
      <patternFill patternType="solid">
        <fgColor rgb="FFFFC000"/>
        <bgColor rgb="FFFFC000"/>
      </patternFill>
    </fill>
    <fill>
      <patternFill patternType="solid">
        <fgColor rgb="FF953734"/>
        <bgColor rgb="FF953734"/>
      </patternFill>
    </fill>
    <fill>
      <patternFill patternType="solid">
        <fgColor rgb="FF7030A0"/>
        <bgColor rgb="FF7030A0"/>
      </patternFill>
    </fill>
    <fill>
      <patternFill patternType="solid">
        <fgColor rgb="FF938953"/>
        <bgColor rgb="FF938953"/>
      </patternFill>
    </fill>
    <fill>
      <patternFill patternType="solid">
        <fgColor rgb="FFC00000"/>
        <bgColor rgb="FFC00000"/>
      </patternFill>
    </fill>
    <fill>
      <patternFill patternType="solid">
        <fgColor rgb="FFFFFF00"/>
        <bgColor rgb="FFFFFF00"/>
      </patternFill>
    </fill>
    <fill>
      <patternFill patternType="solid">
        <fgColor rgb="FFFABF8F"/>
        <bgColor rgb="FFFABF8F"/>
      </patternFill>
    </fill>
  </fills>
  <borders count="120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/>
      <top style="medium">
        <color rgb="FF000000"/>
      </top>
      <bottom style="medium">
        <color rgb="FF000000"/>
      </bottom>
    </border>
    <border>
      <right/>
      <top/>
      <bottom/>
    </border>
    <border>
      <left/>
      <right/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/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right/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</border>
    <border>
      <right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/>
      <right style="thin">
        <color rgb="FF000000"/>
      </right>
      <bottom/>
    </border>
    <border>
      <left style="thin">
        <color rgb="FF000000"/>
      </left>
      <right style="thin">
        <color rgb="FF000000"/>
      </right>
      <bottom/>
    </border>
    <border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/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thin">
        <color rgb="FF000000"/>
      </right>
    </border>
    <border>
      <left style="medium">
        <color rgb="FF000000"/>
      </left>
      <top/>
    </border>
    <border>
      <top/>
    </border>
    <border>
      <right/>
      <top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5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2" fillId="0" fontId="3" numFmtId="0" xfId="0" applyAlignment="1" applyBorder="1" applyFont="1">
      <alignment horizontal="center"/>
    </xf>
    <xf borderId="3" fillId="0" fontId="2" numFmtId="0" xfId="0" applyBorder="1" applyFont="1"/>
    <xf borderId="0" fillId="0" fontId="4" numFmtId="0" xfId="0" applyFont="1"/>
    <xf borderId="1" fillId="0" fontId="5" numFmtId="0" xfId="0" applyAlignment="1" applyBorder="1" applyFont="1">
      <alignment horizontal="center" vertical="center"/>
    </xf>
    <xf borderId="0" fillId="0" fontId="6" numFmtId="0" xfId="0" applyFont="1"/>
    <xf borderId="2" fillId="0" fontId="7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5" fillId="0" fontId="2" numFmtId="0" xfId="0" applyBorder="1" applyFont="1"/>
    <xf borderId="3" fillId="0" fontId="7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center"/>
    </xf>
    <xf borderId="0" fillId="0" fontId="8" numFmtId="0" xfId="0" applyAlignment="1" applyFont="1">
      <alignment vertical="center"/>
    </xf>
    <xf borderId="7" fillId="0" fontId="2" numFmtId="0" xfId="0" applyBorder="1" applyFont="1"/>
    <xf borderId="4" fillId="0" fontId="9" numFmtId="0" xfId="0" applyAlignment="1" applyBorder="1" applyFont="1">
      <alignment horizontal="center" vertical="center"/>
    </xf>
    <xf borderId="8" fillId="0" fontId="6" numFmtId="0" xfId="0" applyAlignment="1" applyBorder="1" applyFont="1">
      <alignment horizontal="center"/>
    </xf>
    <xf borderId="9" fillId="0" fontId="2" numFmtId="0" xfId="0" applyBorder="1" applyFont="1"/>
    <xf borderId="4" fillId="0" fontId="8" numFmtId="0" xfId="0" applyAlignment="1" applyBorder="1" applyFont="1">
      <alignment vertical="center"/>
    </xf>
    <xf borderId="0" fillId="0" fontId="10" numFmtId="0" xfId="0" applyAlignment="1" applyFont="1">
      <alignment horizontal="center"/>
    </xf>
    <xf borderId="10" fillId="0" fontId="2" numFmtId="0" xfId="0" applyBorder="1" applyFont="1"/>
    <xf borderId="0" fillId="0" fontId="11" numFmtId="0" xfId="0" applyAlignment="1" applyFont="1">
      <alignment horizontal="center"/>
    </xf>
    <xf borderId="5" fillId="0" fontId="8" numFmtId="0" xfId="0" applyAlignment="1" applyBorder="1" applyFont="1">
      <alignment vertical="center"/>
    </xf>
    <xf borderId="0" fillId="0" fontId="12" numFmtId="0" xfId="0" applyAlignment="1" applyFont="1">
      <alignment horizontal="center" vertical="center"/>
    </xf>
    <xf borderId="11" fillId="0" fontId="6" numFmtId="0" xfId="0" applyAlignment="1" applyBorder="1" applyFont="1">
      <alignment horizontal="center"/>
    </xf>
    <xf borderId="0" fillId="0" fontId="13" numFmtId="0" xfId="0" applyAlignment="1" applyFont="1">
      <alignment horizontal="center" vertical="center"/>
    </xf>
    <xf borderId="12" fillId="2" fontId="14" numFmtId="0" xfId="0" applyAlignment="1" applyBorder="1" applyFill="1" applyFont="1">
      <alignment horizontal="center" vertical="center"/>
    </xf>
    <xf borderId="8" fillId="0" fontId="3" numFmtId="0" xfId="0" applyAlignment="1" applyBorder="1" applyFont="1">
      <alignment horizontal="center"/>
    </xf>
    <xf borderId="13" fillId="2" fontId="14" numFmtId="0" xfId="0" applyAlignment="1" applyBorder="1" applyFont="1">
      <alignment horizontal="center" vertical="center"/>
    </xf>
    <xf borderId="0" fillId="0" fontId="8" numFmtId="0" xfId="0" applyAlignment="1" applyFont="1">
      <alignment horizontal="center" vertical="center"/>
    </xf>
    <xf borderId="14" fillId="0" fontId="1" numFmtId="0" xfId="0" applyAlignment="1" applyBorder="1" applyFont="1">
      <alignment horizontal="center"/>
    </xf>
    <xf borderId="5" fillId="0" fontId="8" numFmtId="0" xfId="0" applyAlignment="1" applyBorder="1" applyFont="1">
      <alignment horizontal="center" vertical="center"/>
    </xf>
    <xf borderId="15" fillId="0" fontId="2" numFmtId="0" xfId="0" applyBorder="1" applyFont="1"/>
    <xf borderId="12" fillId="0" fontId="12" numFmtId="0" xfId="0" applyAlignment="1" applyBorder="1" applyFont="1">
      <alignment horizontal="center"/>
    </xf>
    <xf borderId="16" fillId="3" fontId="7" numFmtId="0" xfId="0" applyAlignment="1" applyBorder="1" applyFill="1" applyFont="1">
      <alignment horizontal="center" vertical="center"/>
    </xf>
    <xf borderId="12" fillId="0" fontId="12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2" fillId="0" fontId="12" numFmtId="0" xfId="0" applyAlignment="1" applyBorder="1" applyFont="1">
      <alignment horizontal="center" vertical="center"/>
    </xf>
    <xf borderId="18" fillId="0" fontId="2" numFmtId="0" xfId="0" applyBorder="1" applyFont="1"/>
    <xf borderId="19" fillId="0" fontId="0" numFmtId="0" xfId="0" applyAlignment="1" applyBorder="1" applyFont="1">
      <alignment horizontal="center"/>
    </xf>
    <xf borderId="15" fillId="0" fontId="3" numFmtId="0" xfId="0" applyAlignment="1" applyBorder="1" applyFont="1">
      <alignment horizontal="center"/>
    </xf>
    <xf borderId="12" fillId="0" fontId="0" numFmtId="0" xfId="0" applyBorder="1" applyFont="1"/>
    <xf borderId="20" fillId="0" fontId="2" numFmtId="0" xfId="0" applyBorder="1" applyFont="1"/>
    <xf borderId="4" fillId="0" fontId="4" numFmtId="0" xfId="0" applyBorder="1" applyFont="1"/>
    <xf borderId="1" fillId="3" fontId="15" numFmtId="0" xfId="0" applyAlignment="1" applyBorder="1" applyFont="1">
      <alignment horizontal="center" shrinkToFit="0" vertical="center" wrapText="1"/>
    </xf>
    <xf borderId="0" fillId="0" fontId="6" numFmtId="16" xfId="0" applyFont="1" applyNumberFormat="1"/>
    <xf borderId="21" fillId="0" fontId="2" numFmtId="0" xfId="0" applyBorder="1" applyFont="1"/>
    <xf borderId="22" fillId="3" fontId="4" numFmtId="0" xfId="0" applyAlignment="1" applyBorder="1" applyFont="1">
      <alignment horizontal="center" shrinkToFit="0" vertical="top" wrapText="1"/>
    </xf>
    <xf borderId="23" fillId="0" fontId="2" numFmtId="0" xfId="0" applyBorder="1" applyFont="1"/>
    <xf borderId="24" fillId="0" fontId="2" numFmtId="0" xfId="0" applyBorder="1" applyFont="1"/>
    <xf borderId="25" fillId="3" fontId="4" numFmtId="0" xfId="0" applyAlignment="1" applyBorder="1" applyFont="1">
      <alignment shrinkToFit="0" vertical="top" wrapText="1"/>
    </xf>
    <xf borderId="26" fillId="0" fontId="6" numFmtId="0" xfId="0" applyAlignment="1" applyBorder="1" applyFont="1">
      <alignment horizontal="center"/>
    </xf>
    <xf borderId="27" fillId="0" fontId="2" numFmtId="0" xfId="0" applyBorder="1" applyFont="1"/>
    <xf borderId="28" fillId="0" fontId="2" numFmtId="0" xfId="0" applyBorder="1" applyFont="1"/>
    <xf borderId="29" fillId="3" fontId="4" numFmtId="0" xfId="0" applyAlignment="1" applyBorder="1" applyFont="1">
      <alignment shrinkToFit="0" vertical="top" wrapText="1"/>
    </xf>
    <xf borderId="30" fillId="0" fontId="6" numFmtId="0" xfId="0" applyAlignment="1" applyBorder="1" applyFont="1">
      <alignment horizontal="center"/>
    </xf>
    <xf borderId="1" fillId="3" fontId="4" numFmtId="0" xfId="0" applyAlignment="1" applyBorder="1" applyFont="1">
      <alignment horizontal="left" shrinkToFit="0" vertical="top" wrapText="1"/>
    </xf>
    <xf borderId="12" fillId="4" fontId="14" numFmtId="0" xfId="0" applyAlignment="1" applyBorder="1" applyFill="1" applyFont="1">
      <alignment horizontal="center" vertical="center"/>
    </xf>
    <xf borderId="31" fillId="0" fontId="2" numFmtId="0" xfId="0" applyBorder="1" applyFont="1"/>
    <xf borderId="4" fillId="0" fontId="16" numFmtId="0" xfId="0" applyAlignment="1" applyBorder="1" applyFont="1">
      <alignment horizontal="center" vertical="center"/>
    </xf>
    <xf borderId="0" fillId="0" fontId="1" numFmtId="0" xfId="0" applyFont="1"/>
    <xf borderId="0" fillId="0" fontId="15" numFmtId="0" xfId="0" applyAlignment="1" applyFont="1">
      <alignment horizontal="center"/>
    </xf>
    <xf borderId="4" fillId="0" fontId="2" numFmtId="0" xfId="0" applyBorder="1" applyFont="1"/>
    <xf borderId="0" fillId="0" fontId="6" numFmtId="0" xfId="0" applyAlignment="1" applyFont="1">
      <alignment vertical="center"/>
    </xf>
    <xf borderId="32" fillId="3" fontId="4" numFmtId="0" xfId="0" applyAlignment="1" applyBorder="1" applyFont="1">
      <alignment horizontal="left" shrinkToFit="0" vertical="center" wrapText="1"/>
    </xf>
    <xf borderId="16" fillId="5" fontId="1" numFmtId="0" xfId="0" applyAlignment="1" applyBorder="1" applyFill="1" applyFont="1">
      <alignment horizontal="center"/>
    </xf>
    <xf borderId="33" fillId="0" fontId="2" numFmtId="0" xfId="0" applyBorder="1" applyFont="1"/>
    <xf borderId="34" fillId="0" fontId="2" numFmtId="0" xfId="0" applyBorder="1" applyFont="1"/>
    <xf borderId="35" fillId="0" fontId="2" numFmtId="0" xfId="0" applyBorder="1" applyFont="1"/>
    <xf borderId="36" fillId="3" fontId="4" numFmtId="0" xfId="0" applyAlignment="1" applyBorder="1" applyFont="1">
      <alignment shrinkToFit="0" vertical="top" wrapText="1"/>
    </xf>
    <xf borderId="37" fillId="5" fontId="1" numFmtId="14" xfId="0" applyAlignment="1" applyBorder="1" applyFont="1" applyNumberFormat="1">
      <alignment horizontal="center"/>
    </xf>
    <xf borderId="38" fillId="3" fontId="4" numFmtId="0" xfId="0" applyAlignment="1" applyBorder="1" applyFont="1">
      <alignment shrinkToFit="0" vertical="top" wrapText="1"/>
    </xf>
    <xf borderId="12" fillId="4" fontId="14" numFmtId="2" xfId="0" applyAlignment="1" applyBorder="1" applyFont="1" applyNumberFormat="1">
      <alignment horizontal="center" vertical="center"/>
    </xf>
    <xf borderId="0" fillId="0" fontId="4" numFmtId="0" xfId="0" applyAlignment="1" applyFont="1">
      <alignment vertical="center"/>
    </xf>
    <xf borderId="0" fillId="0" fontId="16" numFmtId="0" xfId="0" applyFont="1"/>
    <xf borderId="16" fillId="5" fontId="1" numFmtId="14" xfId="0" applyAlignment="1" applyBorder="1" applyFont="1" applyNumberFormat="1">
      <alignment horizontal="center"/>
    </xf>
    <xf borderId="1" fillId="5" fontId="6" numFmtId="0" xfId="0" applyAlignment="1" applyBorder="1" applyFont="1">
      <alignment horizontal="center" vertical="center"/>
    </xf>
    <xf borderId="39" fillId="0" fontId="2" numFmtId="0" xfId="0" applyBorder="1" applyFont="1"/>
    <xf borderId="0" fillId="0" fontId="4" numFmtId="0" xfId="0" applyAlignment="1" applyFont="1">
      <alignment horizontal="center" vertical="center"/>
    </xf>
    <xf borderId="40" fillId="5" fontId="17" numFmtId="0" xfId="0" applyAlignment="1" applyBorder="1" applyFont="1">
      <alignment horizontal="center" readingOrder="0" vertical="center"/>
    </xf>
    <xf borderId="41" fillId="0" fontId="2" numFmtId="0" xfId="0" applyBorder="1" applyFont="1"/>
    <xf borderId="42" fillId="0" fontId="2" numFmtId="0" xfId="0" applyBorder="1" applyFont="1"/>
    <xf borderId="41" fillId="0" fontId="6" numFmtId="0" xfId="0" applyAlignment="1" applyBorder="1" applyFont="1">
      <alignment horizontal="center" readingOrder="0"/>
    </xf>
    <xf borderId="43" fillId="0" fontId="2" numFmtId="0" xfId="0" applyBorder="1" applyFont="1"/>
    <xf borderId="44" fillId="0" fontId="4" numFmtId="0" xfId="0" applyAlignment="1" applyBorder="1" applyFont="1">
      <alignment horizontal="center"/>
    </xf>
    <xf borderId="4" fillId="0" fontId="16" numFmtId="0" xfId="0" applyAlignment="1" applyBorder="1" applyFont="1">
      <alignment horizontal="left" vertical="center"/>
    </xf>
    <xf borderId="6" fillId="0" fontId="6" numFmtId="0" xfId="0" applyAlignment="1" applyBorder="1" applyFont="1">
      <alignment horizontal="center"/>
    </xf>
    <xf borderId="0" fillId="0" fontId="16" numFmtId="0" xfId="0" applyAlignment="1" applyFont="1">
      <alignment vertical="center"/>
    </xf>
    <xf borderId="45" fillId="0" fontId="2" numFmtId="0" xfId="0" applyBorder="1" applyFont="1"/>
    <xf borderId="12" fillId="0" fontId="12" numFmtId="0" xfId="0" applyAlignment="1" applyBorder="1" applyFont="1">
      <alignment horizontal="center" readingOrder="0" vertical="center"/>
    </xf>
    <xf borderId="46" fillId="0" fontId="2" numFmtId="0" xfId="0" applyBorder="1" applyFont="1"/>
    <xf borderId="4" fillId="0" fontId="4" numFmtId="0" xfId="0" applyAlignment="1" applyBorder="1" applyFont="1">
      <alignment vertical="center"/>
    </xf>
    <xf borderId="11" fillId="5" fontId="17" numFmtId="0" xfId="0" applyAlignment="1" applyBorder="1" applyFont="1">
      <alignment horizontal="center" vertical="center"/>
    </xf>
    <xf borderId="47" fillId="0" fontId="2" numFmtId="0" xfId="0" applyBorder="1" applyFont="1"/>
    <xf borderId="14" fillId="0" fontId="2" numFmtId="0" xfId="0" applyBorder="1" applyFont="1"/>
    <xf borderId="47" fillId="0" fontId="6" numFmtId="0" xfId="0" applyAlignment="1" applyBorder="1" applyFont="1">
      <alignment horizontal="center"/>
    </xf>
    <xf borderId="48" fillId="3" fontId="4" numFmtId="0" xfId="0" applyAlignment="1" applyBorder="1" applyFont="1">
      <alignment horizontal="left" shrinkToFit="0" vertical="center" wrapText="1"/>
    </xf>
    <xf borderId="49" fillId="0" fontId="4" numFmtId="0" xfId="0" applyAlignment="1" applyBorder="1" applyFont="1">
      <alignment horizontal="center"/>
    </xf>
    <xf borderId="50" fillId="0" fontId="2" numFmtId="0" xfId="0" applyBorder="1" applyFont="1"/>
    <xf borderId="51" fillId="0" fontId="2" numFmtId="0" xfId="0" applyBorder="1" applyFont="1"/>
    <xf borderId="52" fillId="3" fontId="4" numFmtId="0" xfId="0" applyAlignment="1" applyBorder="1" applyFont="1">
      <alignment shrinkToFit="0" vertical="top" wrapText="1"/>
    </xf>
    <xf borderId="53" fillId="3" fontId="4" numFmtId="0" xfId="0" applyAlignment="1" applyBorder="1" applyFont="1">
      <alignment shrinkToFit="0" vertical="top" wrapText="1"/>
    </xf>
    <xf borderId="22" fillId="3" fontId="7" numFmtId="0" xfId="0" applyAlignment="1" applyBorder="1" applyFont="1">
      <alignment horizontal="center" vertical="center"/>
    </xf>
    <xf borderId="49" fillId="0" fontId="6" numFmtId="0" xfId="0" applyAlignment="1" applyBorder="1" applyFont="1">
      <alignment horizontal="center"/>
    </xf>
    <xf borderId="40" fillId="6" fontId="7" numFmtId="17" xfId="0" applyAlignment="1" applyBorder="1" applyFill="1" applyFont="1" applyNumberFormat="1">
      <alignment horizontal="center" vertical="center"/>
    </xf>
    <xf borderId="11" fillId="0" fontId="4" numFmtId="0" xfId="0" applyAlignment="1" applyBorder="1" applyFont="1">
      <alignment horizontal="center"/>
    </xf>
    <xf borderId="54" fillId="0" fontId="2" numFmtId="0" xfId="0" applyBorder="1" applyFont="1"/>
    <xf borderId="40" fillId="0" fontId="7" numFmtId="17" xfId="0" applyAlignment="1" applyBorder="1" applyFont="1" applyNumberFormat="1">
      <alignment horizontal="center" vertical="center"/>
    </xf>
    <xf borderId="26" fillId="5" fontId="17" numFmtId="0" xfId="0" applyAlignment="1" applyBorder="1" applyFont="1">
      <alignment horizontal="center" vertical="center"/>
    </xf>
    <xf borderId="16" fillId="0" fontId="7" numFmtId="17" xfId="0" applyAlignment="1" applyBorder="1" applyFont="1" applyNumberFormat="1">
      <alignment horizontal="center" vertical="center"/>
    </xf>
    <xf borderId="55" fillId="0" fontId="2" numFmtId="0" xfId="0" applyBorder="1" applyFont="1"/>
    <xf borderId="55" fillId="0" fontId="6" numFmtId="0" xfId="0" applyAlignment="1" applyBorder="1" applyFont="1">
      <alignment horizontal="center"/>
    </xf>
    <xf borderId="41" fillId="0" fontId="7" numFmtId="17" xfId="0" applyAlignment="1" applyBorder="1" applyFont="1" applyNumberFormat="1">
      <alignment horizontal="center" vertical="center"/>
    </xf>
    <xf borderId="56" fillId="0" fontId="6" numFmtId="0" xfId="0" applyAlignment="1" applyBorder="1" applyFont="1">
      <alignment horizontal="center"/>
    </xf>
    <xf borderId="26" fillId="0" fontId="4" numFmtId="0" xfId="0" applyAlignment="1" applyBorder="1" applyFont="1">
      <alignment horizontal="center"/>
    </xf>
    <xf borderId="48" fillId="3" fontId="7" numFmtId="0" xfId="0" applyAlignment="1" applyBorder="1" applyFont="1">
      <alignment horizontal="center" vertical="center"/>
    </xf>
    <xf borderId="57" fillId="6" fontId="6" numFmtId="0" xfId="0" applyAlignment="1" applyBorder="1" applyFont="1">
      <alignment horizontal="center" vertical="center"/>
    </xf>
    <xf borderId="58" fillId="6" fontId="6" numFmtId="0" xfId="0" applyAlignment="1" applyBorder="1" applyFont="1">
      <alignment horizontal="center" vertical="center"/>
    </xf>
    <xf borderId="1" fillId="5" fontId="6" numFmtId="0" xfId="0" applyAlignment="1" applyBorder="1" applyFont="1">
      <alignment horizontal="center" shrinkToFit="0" vertical="center" wrapText="1"/>
    </xf>
    <xf borderId="59" fillId="6" fontId="6" numFmtId="0" xfId="0" applyAlignment="1" applyBorder="1" applyFont="1">
      <alignment horizontal="center" vertical="center"/>
    </xf>
    <xf borderId="40" fillId="5" fontId="17" numFmtId="0" xfId="0" applyAlignment="1" applyBorder="1" applyFont="1">
      <alignment horizontal="center" shrinkToFit="0" vertical="center" wrapText="1"/>
    </xf>
    <xf borderId="1" fillId="3" fontId="7" numFmtId="0" xfId="0" applyAlignment="1" applyBorder="1" applyFont="1">
      <alignment horizontal="center" shrinkToFit="0" vertical="center" wrapText="1"/>
    </xf>
    <xf borderId="41" fillId="0" fontId="6" numFmtId="0" xfId="0" applyAlignment="1" applyBorder="1" applyFont="1">
      <alignment horizontal="center"/>
    </xf>
    <xf borderId="60" fillId="6" fontId="6" numFmtId="0" xfId="0" applyAlignment="1" applyBorder="1" applyFont="1">
      <alignment vertical="center"/>
    </xf>
    <xf borderId="44" fillId="0" fontId="4" numFmtId="0" xfId="0" applyBorder="1" applyFont="1"/>
    <xf borderId="61" fillId="6" fontId="6" numFmtId="0" xfId="0" applyAlignment="1" applyBorder="1" applyFont="1">
      <alignment vertical="center"/>
    </xf>
    <xf borderId="60" fillId="0" fontId="8" numFmtId="0" xfId="0" applyAlignment="1" applyBorder="1" applyFont="1">
      <alignment horizontal="center" vertical="center"/>
    </xf>
    <xf borderId="11" fillId="5" fontId="17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horizontal="center" vertical="center"/>
    </xf>
    <xf borderId="49" fillId="0" fontId="4" numFmtId="0" xfId="0" applyBorder="1" applyFont="1"/>
    <xf borderId="62" fillId="0" fontId="8" numFmtId="0" xfId="0" applyAlignment="1" applyBorder="1" applyFont="1">
      <alignment horizontal="center" vertical="center"/>
    </xf>
    <xf borderId="12" fillId="0" fontId="18" numFmtId="0" xfId="0" applyAlignment="1" applyBorder="1" applyFont="1">
      <alignment horizontal="center" textRotation="90" vertical="center"/>
    </xf>
    <xf borderId="42" fillId="0" fontId="8" numFmtId="0" xfId="0" applyAlignment="1" applyBorder="1" applyFont="1">
      <alignment horizontal="center" vertical="center"/>
    </xf>
    <xf borderId="63" fillId="6" fontId="6" numFmtId="0" xfId="0" applyAlignment="1" applyBorder="1" applyFont="1">
      <alignment horizontal="center" vertical="center"/>
    </xf>
    <xf borderId="19" fillId="6" fontId="6" numFmtId="0" xfId="0" applyAlignment="1" applyBorder="1" applyFont="1">
      <alignment horizontal="center" vertical="center"/>
    </xf>
    <xf borderId="26" fillId="5" fontId="17" numFmtId="0" xfId="0" applyAlignment="1" applyBorder="1" applyFont="1">
      <alignment horizontal="center" shrinkToFit="0" vertical="center" wrapText="1"/>
    </xf>
    <xf borderId="19" fillId="0" fontId="7" numFmtId="0" xfId="0" applyAlignment="1" applyBorder="1" applyFont="1">
      <alignment horizontal="center" textRotation="90" vertical="center"/>
    </xf>
    <xf borderId="56" fillId="0" fontId="4" numFmtId="0" xfId="0" applyBorder="1" applyFont="1"/>
    <xf borderId="40" fillId="5" fontId="17" numFmtId="0" xfId="0" applyAlignment="1" applyBorder="1" applyFont="1">
      <alignment horizontal="center" vertical="center"/>
    </xf>
    <xf borderId="6" fillId="0" fontId="4" numFmtId="0" xfId="0" applyBorder="1" applyFont="1"/>
    <xf borderId="19" fillId="0" fontId="7" numFmtId="0" xfId="0" applyAlignment="1" applyBorder="1" applyFont="1">
      <alignment horizontal="center" shrinkToFit="0" textRotation="90" vertical="center" wrapText="1"/>
    </xf>
    <xf borderId="11" fillId="0" fontId="4" numFmtId="0" xfId="0" applyBorder="1" applyFont="1"/>
    <xf borderId="19" fillId="0" fontId="1" numFmtId="0" xfId="0" applyAlignment="1" applyBorder="1" applyFont="1">
      <alignment horizontal="center" shrinkToFit="0" textRotation="90" vertical="center" wrapText="1"/>
    </xf>
    <xf borderId="6" fillId="0" fontId="2" numFmtId="0" xfId="0" applyBorder="1" applyFont="1"/>
    <xf borderId="64" fillId="0" fontId="2" numFmtId="0" xfId="0" applyBorder="1" applyFont="1"/>
    <xf borderId="26" fillId="0" fontId="4" numFmtId="0" xfId="0" applyBorder="1" applyFont="1"/>
    <xf borderId="65" fillId="0" fontId="1" numFmtId="0" xfId="0" applyAlignment="1" applyBorder="1" applyFont="1">
      <alignment horizontal="center" shrinkToFit="0" textRotation="90" vertical="center" wrapText="1"/>
    </xf>
    <xf borderId="66" fillId="0" fontId="2" numFmtId="0" xfId="0" applyBorder="1" applyFont="1"/>
    <xf borderId="67" fillId="0" fontId="2" numFmtId="0" xfId="0" applyBorder="1" applyFont="1"/>
    <xf borderId="68" fillId="0" fontId="2" numFmtId="0" xfId="0" applyBorder="1" applyFont="1"/>
    <xf borderId="69" fillId="0" fontId="2" numFmtId="0" xfId="0" applyBorder="1" applyFont="1"/>
    <xf borderId="70" fillId="0" fontId="6" numFmtId="0" xfId="0" applyAlignment="1" applyBorder="1" applyFont="1">
      <alignment horizontal="center"/>
    </xf>
    <xf borderId="70" fillId="0" fontId="2" numFmtId="0" xfId="0" applyBorder="1" applyFont="1"/>
    <xf borderId="71" fillId="0" fontId="6" numFmtId="0" xfId="0" applyAlignment="1" applyBorder="1" applyFont="1">
      <alignment horizontal="center"/>
    </xf>
    <xf borderId="72" fillId="3" fontId="7" numFmtId="0" xfId="0" applyAlignment="1" applyBorder="1" applyFont="1">
      <alignment vertical="center"/>
    </xf>
    <xf borderId="37" fillId="3" fontId="7" numFmtId="0" xfId="0" applyAlignment="1" applyBorder="1" applyFont="1">
      <alignment vertical="center"/>
    </xf>
    <xf borderId="57" fillId="6" fontId="7" numFmtId="0" xfId="0" applyAlignment="1" applyBorder="1" applyFont="1">
      <alignment vertical="center"/>
    </xf>
    <xf borderId="58" fillId="6" fontId="7" numFmtId="0" xfId="0" applyAlignment="1" applyBorder="1" applyFont="1">
      <alignment vertical="center"/>
    </xf>
    <xf borderId="58" fillId="6" fontId="7" numFmtId="0" xfId="0" applyAlignment="1" applyBorder="1" applyFont="1">
      <alignment horizontal="center" vertical="center"/>
    </xf>
    <xf borderId="17" fillId="0" fontId="7" numFmtId="0" xfId="0" applyAlignment="1" applyBorder="1" applyFont="1">
      <alignment horizontal="center" vertical="center"/>
    </xf>
    <xf borderId="16" fillId="0" fontId="7" numFmtId="0" xfId="0" applyAlignment="1" applyBorder="1" applyFont="1">
      <alignment horizontal="center" vertical="center"/>
    </xf>
    <xf borderId="73" fillId="3" fontId="7" numFmtId="0" xfId="0" applyAlignment="1" applyBorder="1" applyFont="1">
      <alignment horizontal="center" vertical="center"/>
    </xf>
    <xf borderId="40" fillId="3" fontId="8" numFmtId="0" xfId="0" applyAlignment="1" applyBorder="1" applyFont="1">
      <alignment horizontal="center" readingOrder="0" vertical="center"/>
    </xf>
    <xf borderId="74" fillId="0" fontId="2" numFmtId="0" xfId="0" applyBorder="1" applyFont="1"/>
    <xf borderId="75" fillId="6" fontId="8" numFmtId="0" xfId="0" applyAlignment="1" applyBorder="1" applyFont="1">
      <alignment vertical="center"/>
    </xf>
    <xf borderId="61" fillId="6" fontId="8" numFmtId="0" xfId="0" applyAlignment="1" applyBorder="1" applyFont="1">
      <alignment vertical="center"/>
    </xf>
    <xf borderId="60" fillId="6" fontId="8" numFmtId="0" xfId="0" applyAlignment="1" applyBorder="1" applyFont="1">
      <alignment horizontal="center" vertical="center"/>
    </xf>
    <xf borderId="61" fillId="6" fontId="8" numFmtId="0" xfId="0" applyAlignment="1" applyBorder="1" applyFont="1">
      <alignment horizontal="center" vertical="center"/>
    </xf>
    <xf borderId="76" fillId="6" fontId="8" numFmtId="0" xfId="0" applyAlignment="1" applyBorder="1" applyFont="1">
      <alignment horizontal="center" vertical="center"/>
    </xf>
    <xf borderId="77" fillId="6" fontId="8" numFmtId="0" xfId="0" applyAlignment="1" applyBorder="1" applyFont="1">
      <alignment horizontal="center" vertical="center"/>
    </xf>
    <xf borderId="0" fillId="0" fontId="19" numFmtId="0" xfId="0" applyFont="1"/>
    <xf borderId="16" fillId="7" fontId="8" numFmtId="0" xfId="0" applyAlignment="1" applyBorder="1" applyFill="1" applyFont="1">
      <alignment horizontal="center" vertical="center"/>
    </xf>
    <xf borderId="27" fillId="0" fontId="8" numFmtId="0" xfId="0" applyAlignment="1" applyBorder="1" applyFont="1">
      <alignment horizontal="center" vertical="center"/>
    </xf>
    <xf borderId="78" fillId="0" fontId="8" numFmtId="0" xfId="0" applyAlignment="1" applyBorder="1" applyFont="1">
      <alignment horizontal="center" vertical="center"/>
    </xf>
    <xf borderId="79" fillId="0" fontId="2" numFmtId="0" xfId="0" applyBorder="1" applyFont="1"/>
    <xf borderId="11" fillId="3" fontId="8" numFmtId="0" xfId="0" applyAlignment="1" applyBorder="1" applyFont="1">
      <alignment horizontal="center" vertical="center"/>
    </xf>
    <xf borderId="80" fillId="0" fontId="2" numFmtId="0" xfId="0" applyBorder="1" applyFont="1"/>
    <xf borderId="81" fillId="6" fontId="8" numFmtId="0" xfId="0" applyAlignment="1" applyBorder="1" applyFont="1">
      <alignment vertical="center"/>
    </xf>
    <xf borderId="12" fillId="6" fontId="8" numFmtId="0" xfId="0" applyAlignment="1" applyBorder="1" applyFont="1">
      <alignment vertical="center"/>
    </xf>
    <xf borderId="13" fillId="6" fontId="8" numFmtId="0" xfId="0" applyAlignment="1" applyBorder="1" applyFont="1">
      <alignment horizontal="center" vertical="center"/>
    </xf>
    <xf borderId="0" fillId="0" fontId="0" numFmtId="0" xfId="0" applyFont="1"/>
    <xf borderId="12" fillId="6" fontId="8" numFmtId="0" xfId="0" applyAlignment="1" applyBorder="1" applyFont="1">
      <alignment horizontal="center" vertical="center"/>
    </xf>
    <xf borderId="82" fillId="6" fontId="8" numFmtId="0" xfId="0" applyAlignment="1" applyBorder="1" applyFont="1">
      <alignment horizontal="center" vertical="center"/>
    </xf>
    <xf borderId="2" fillId="0" fontId="20" numFmtId="0" xfId="0" applyAlignment="1" applyBorder="1" applyFont="1">
      <alignment horizontal="center"/>
    </xf>
    <xf borderId="16" fillId="8" fontId="8" numFmtId="0" xfId="0" applyAlignment="1" applyBorder="1" applyFill="1" applyFont="1">
      <alignment horizontal="center" vertical="center"/>
    </xf>
    <xf borderId="83" fillId="6" fontId="8" numFmtId="0" xfId="0" applyAlignment="1" applyBorder="1" applyFont="1">
      <alignment horizontal="center" vertical="center"/>
    </xf>
    <xf borderId="2" fillId="0" fontId="20" numFmtId="0" xfId="0" applyBorder="1" applyFont="1"/>
    <xf borderId="84" fillId="6" fontId="8" numFmtId="0" xfId="0" applyAlignment="1" applyBorder="1" applyFont="1">
      <alignment horizontal="center" vertical="center"/>
    </xf>
    <xf borderId="3" fillId="0" fontId="20" numFmtId="0" xfId="0" applyBorder="1" applyFont="1"/>
    <xf borderId="85" fillId="3" fontId="7" numFmtId="0" xfId="0" applyAlignment="1" applyBorder="1" applyFont="1">
      <alignment horizontal="center" vertical="center"/>
    </xf>
    <xf borderId="0" fillId="0" fontId="20" numFmtId="0" xfId="0" applyAlignment="1" applyFont="1">
      <alignment horizontal="center"/>
    </xf>
    <xf borderId="86" fillId="0" fontId="2" numFmtId="0" xfId="0" applyBorder="1" applyFont="1"/>
    <xf borderId="6" fillId="0" fontId="21" numFmtId="0" xfId="0" applyAlignment="1" applyBorder="1" applyFont="1">
      <alignment horizontal="center" vertical="center"/>
    </xf>
    <xf borderId="87" fillId="0" fontId="2" numFmtId="0" xfId="0" applyBorder="1" applyFont="1"/>
    <xf borderId="70" fillId="0" fontId="21" numFmtId="0" xfId="0" applyAlignment="1" applyBorder="1" applyFont="1">
      <alignment vertical="center"/>
    </xf>
    <xf borderId="45" fillId="0" fontId="21" numFmtId="0" xfId="0" applyAlignment="1" applyBorder="1" applyFont="1">
      <alignment vertical="center"/>
    </xf>
    <xf borderId="16" fillId="9" fontId="8" numFmtId="0" xfId="0" applyAlignment="1" applyBorder="1" applyFill="1" applyFont="1">
      <alignment horizontal="center" vertical="center"/>
    </xf>
    <xf borderId="0" fillId="0" fontId="21" numFmtId="0" xfId="0" applyAlignment="1" applyFont="1">
      <alignment horizontal="center" vertical="center"/>
    </xf>
    <xf borderId="88" fillId="0" fontId="8" numFmtId="0" xfId="0" applyAlignment="1" applyBorder="1" applyFont="1">
      <alignment horizontal="center" vertical="center"/>
    </xf>
    <xf borderId="70" fillId="0" fontId="21" numFmtId="0" xfId="0" applyAlignment="1" applyBorder="1" applyFont="1">
      <alignment horizontal="center" vertical="center"/>
    </xf>
    <xf borderId="19" fillId="0" fontId="8" numFmtId="0" xfId="0" applyAlignment="1" applyBorder="1" applyFont="1">
      <alignment horizontal="center" vertical="center"/>
    </xf>
    <xf borderId="45" fillId="0" fontId="21" numFmtId="0" xfId="0" applyAlignment="1" applyBorder="1" applyFont="1">
      <alignment horizontal="center" vertical="center"/>
    </xf>
    <xf borderId="12" fillId="0" fontId="8" numFmtId="0" xfId="0" applyAlignment="1" applyBorder="1" applyFont="1">
      <alignment horizontal="center" vertical="center"/>
    </xf>
    <xf borderId="89" fillId="10" fontId="22" numFmtId="0" xfId="0" applyAlignment="1" applyBorder="1" applyFill="1" applyFont="1">
      <alignment horizontal="center" vertical="center"/>
    </xf>
    <xf borderId="84" fillId="0" fontId="8" numFmtId="0" xfId="0" applyAlignment="1" applyBorder="1" applyFont="1">
      <alignment horizontal="center" vertical="center"/>
    </xf>
    <xf borderId="8" fillId="10" fontId="22" numFmtId="0" xfId="0" applyAlignment="1" applyBorder="1" applyFont="1">
      <alignment horizontal="center" shrinkToFit="0" vertical="center" wrapText="1"/>
    </xf>
    <xf borderId="90" fillId="10" fontId="22" numFmtId="0" xfId="0" applyAlignment="1" applyBorder="1" applyFont="1">
      <alignment horizontal="center" shrinkToFit="0" vertical="center" wrapText="1"/>
    </xf>
    <xf borderId="91" fillId="6" fontId="8" numFmtId="0" xfId="0" applyAlignment="1" applyBorder="1" applyFont="1">
      <alignment horizontal="center" vertical="center"/>
    </xf>
    <xf borderId="16" fillId="11" fontId="8" numFmtId="0" xfId="0" applyAlignment="1" applyBorder="1" applyFill="1" applyFont="1">
      <alignment horizontal="center" vertical="center"/>
    </xf>
    <xf borderId="19" fillId="10" fontId="22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horizontal="center" vertical="center"/>
    </xf>
    <xf borderId="65" fillId="10" fontId="22" numFmtId="0" xfId="0" applyAlignment="1" applyBorder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22" numFmtId="0" xfId="0" applyAlignment="1" applyFont="1">
      <alignment horizontal="center" shrinkToFit="0" vertical="center" wrapText="1"/>
    </xf>
    <xf borderId="92" fillId="0" fontId="2" numFmtId="0" xfId="0" applyBorder="1" applyFont="1"/>
    <xf borderId="13" fillId="10" fontId="23" numFmtId="0" xfId="0" applyAlignment="1" applyBorder="1" applyFont="1">
      <alignment horizontal="center"/>
    </xf>
    <xf borderId="93" fillId="6" fontId="8" numFmtId="0" xfId="0" applyAlignment="1" applyBorder="1" applyFont="1">
      <alignment horizontal="center" vertical="center"/>
    </xf>
    <xf borderId="12" fillId="10" fontId="23" numFmtId="0" xfId="0" applyAlignment="1" applyBorder="1" applyFont="1">
      <alignment horizontal="center"/>
    </xf>
    <xf borderId="16" fillId="12" fontId="8" numFmtId="0" xfId="0" applyAlignment="1" applyBorder="1" applyFill="1" applyFont="1">
      <alignment horizontal="center" vertical="center"/>
    </xf>
    <xf borderId="12" fillId="10" fontId="22" numFmtId="0" xfId="0" applyAlignment="1" applyBorder="1" applyFont="1">
      <alignment horizontal="center"/>
    </xf>
    <xf borderId="94" fillId="6" fontId="8" numFmtId="0" xfId="0" applyAlignment="1" applyBorder="1" applyFont="1">
      <alignment horizontal="center" vertical="center"/>
    </xf>
    <xf borderId="16" fillId="13" fontId="8" numFmtId="0" xfId="0" applyAlignment="1" applyBorder="1" applyFill="1" applyFont="1">
      <alignment horizontal="center" vertical="center"/>
    </xf>
    <xf borderId="78" fillId="0" fontId="2" numFmtId="0" xfId="0" applyBorder="1" applyFont="1"/>
    <xf borderId="0" fillId="0" fontId="22" numFmtId="0" xfId="0" applyAlignment="1" applyFont="1">
      <alignment horizontal="center"/>
    </xf>
    <xf borderId="81" fillId="5" fontId="21" numFmtId="0" xfId="0" applyAlignment="1" applyBorder="1" applyFont="1">
      <alignment horizontal="center" vertical="center"/>
    </xf>
    <xf borderId="82" fillId="6" fontId="8" numFmtId="0" xfId="0" applyAlignment="1" applyBorder="1" applyFont="1">
      <alignment vertical="center"/>
    </xf>
    <xf borderId="13" fillId="5" fontId="21" numFmtId="0" xfId="0" applyAlignment="1" applyBorder="1" applyFont="1">
      <alignment horizontal="center" vertical="center"/>
    </xf>
    <xf borderId="16" fillId="14" fontId="8" numFmtId="0" xfId="0" applyAlignment="1" applyBorder="1" applyFill="1" applyFont="1">
      <alignment horizontal="center" vertical="center"/>
    </xf>
    <xf borderId="12" fillId="5" fontId="21" numFmtId="0" xfId="0" applyAlignment="1" applyBorder="1" applyFont="1">
      <alignment horizontal="center" shrinkToFit="0" vertical="center" wrapText="1"/>
    </xf>
    <xf borderId="16" fillId="15" fontId="8" numFmtId="0" xfId="0" applyAlignment="1" applyBorder="1" applyFill="1" applyFont="1">
      <alignment horizontal="center" vertical="center"/>
    </xf>
    <xf borderId="12" fillId="5" fontId="21" numFmtId="2" xfId="0" applyAlignment="1" applyBorder="1" applyFont="1" applyNumberFormat="1">
      <alignment horizontal="center" shrinkToFit="0" vertical="center" wrapText="1"/>
    </xf>
    <xf borderId="95" fillId="3" fontId="7" numFmtId="0" xfId="0" applyAlignment="1" applyBorder="1" applyFont="1">
      <alignment vertical="center"/>
    </xf>
    <xf borderId="36" fillId="3" fontId="7" numFmtId="0" xfId="0" applyAlignment="1" applyBorder="1" applyFont="1">
      <alignment vertical="center"/>
    </xf>
    <xf borderId="16" fillId="16" fontId="8" numFmtId="0" xfId="0" applyAlignment="1" applyBorder="1" applyFill="1" applyFont="1">
      <alignment horizontal="center" vertical="center"/>
    </xf>
    <xf borderId="82" fillId="5" fontId="21" numFmtId="0" xfId="0" applyAlignment="1" applyBorder="1" applyFont="1">
      <alignment horizontal="center" shrinkToFit="0" vertical="center" wrapText="1"/>
    </xf>
    <xf borderId="26" fillId="3" fontId="8" numFmtId="0" xfId="0" applyAlignment="1" applyBorder="1" applyFont="1">
      <alignment horizontal="center" vertical="center"/>
    </xf>
    <xf borderId="96" fillId="0" fontId="2" numFmtId="0" xfId="0" applyBorder="1" applyFont="1"/>
    <xf borderId="97" fillId="6" fontId="8" numFmtId="0" xfId="0" applyAlignment="1" applyBorder="1" applyFont="1">
      <alignment vertical="center"/>
    </xf>
    <xf borderId="84" fillId="5" fontId="21" numFmtId="0" xfId="0" applyAlignment="1" applyBorder="1" applyFont="1">
      <alignment horizontal="center" vertical="center"/>
    </xf>
    <xf borderId="83" fillId="6" fontId="8" numFmtId="0" xfId="0" applyAlignment="1" applyBorder="1" applyFont="1">
      <alignment vertical="center"/>
    </xf>
    <xf borderId="0" fillId="0" fontId="21" numFmtId="0" xfId="0" applyAlignment="1" applyFont="1">
      <alignment horizontal="center" shrinkToFit="0" vertical="center" wrapText="1"/>
    </xf>
    <xf borderId="98" fillId="17" fontId="8" numFmtId="0" xfId="0" applyAlignment="1" applyBorder="1" applyFill="1" applyFont="1">
      <alignment horizontal="center" vertical="center"/>
    </xf>
    <xf borderId="0" fillId="0" fontId="21" numFmtId="2" xfId="0" applyAlignment="1" applyFont="1" applyNumberFormat="1">
      <alignment horizontal="center" shrinkToFit="0" vertical="center" wrapText="1"/>
    </xf>
    <xf borderId="99" fillId="0" fontId="2" numFmtId="0" xfId="0" applyBorder="1" applyFont="1"/>
    <xf borderId="100" fillId="0" fontId="8" numFmtId="0" xfId="0" applyAlignment="1" applyBorder="1" applyFont="1">
      <alignment horizontal="center" vertical="center"/>
    </xf>
    <xf borderId="21" fillId="0" fontId="8" numFmtId="0" xfId="0" applyAlignment="1" applyBorder="1" applyFont="1">
      <alignment horizontal="center" vertical="center"/>
    </xf>
    <xf borderId="85" fillId="0" fontId="8" numFmtId="0" xfId="0" applyAlignment="1" applyBorder="1" applyFont="1">
      <alignment horizontal="center" vertical="center"/>
    </xf>
    <xf borderId="22" fillId="17" fontId="8" numFmtId="0" xfId="0" applyAlignment="1" applyBorder="1" applyFont="1">
      <alignment horizontal="center" vertical="center"/>
    </xf>
    <xf borderId="81" fillId="5" fontId="21" numFmtId="0" xfId="0" applyAlignment="1" applyBorder="1" applyFont="1">
      <alignment horizontal="center"/>
    </xf>
    <xf borderId="65" fillId="0" fontId="8" numFmtId="0" xfId="0" applyAlignment="1" applyBorder="1" applyFont="1">
      <alignment horizontal="center" vertical="center"/>
    </xf>
    <xf borderId="57" fillId="6" fontId="8" numFmtId="0" xfId="0" applyAlignment="1" applyBorder="1" applyFont="1">
      <alignment vertical="center"/>
    </xf>
    <xf borderId="84" fillId="5" fontId="21" numFmtId="0" xfId="0" applyAlignment="1" applyBorder="1" applyFont="1">
      <alignment horizontal="center"/>
    </xf>
    <xf borderId="58" fillId="6" fontId="8" numFmtId="0" xfId="0" applyAlignment="1" applyBorder="1" applyFont="1">
      <alignment vertical="center"/>
    </xf>
    <xf borderId="0" fillId="0" fontId="21" numFmtId="0" xfId="0" applyAlignment="1" applyFont="1">
      <alignment horizontal="center"/>
    </xf>
    <xf borderId="17" fillId="0" fontId="1" numFmtId="0" xfId="0" applyAlignment="1" applyBorder="1" applyFont="1">
      <alignment horizontal="center" vertical="center"/>
    </xf>
    <xf borderId="16" fillId="0" fontId="1" numFmtId="0" xfId="0" applyAlignment="1" applyBorder="1" applyFont="1">
      <alignment horizontal="center" vertical="center"/>
    </xf>
    <xf borderId="84" fillId="5" fontId="21" numFmtId="0" xfId="0" applyBorder="1" applyFont="1"/>
    <xf borderId="16" fillId="0" fontId="8" numFmtId="0" xfId="0" applyAlignment="1" applyBorder="1" applyFont="1">
      <alignment horizontal="center" vertical="center"/>
    </xf>
    <xf borderId="101" fillId="3" fontId="7" numFmtId="0" xfId="0" applyAlignment="1" applyBorder="1" applyFont="1">
      <alignment horizontal="center" vertical="center"/>
    </xf>
    <xf borderId="102" fillId="0" fontId="2" numFmtId="0" xfId="0" applyBorder="1" applyFont="1"/>
    <xf borderId="103" fillId="0" fontId="2" numFmtId="0" xfId="0" applyBorder="1" applyFont="1"/>
    <xf borderId="13" fillId="5" fontId="21" numFmtId="0" xfId="0" applyAlignment="1" applyBorder="1" applyFont="1">
      <alignment horizontal="center"/>
    </xf>
    <xf borderId="104" fillId="0" fontId="24" numFmtId="0" xfId="0" applyAlignment="1" applyBorder="1" applyFont="1">
      <alignment horizontal="center" vertical="center"/>
    </xf>
    <xf borderId="58" fillId="0" fontId="8" numFmtId="0" xfId="0" applyAlignment="1" applyBorder="1" applyFont="1">
      <alignment horizontal="center" vertical="center"/>
    </xf>
    <xf borderId="105" fillId="0" fontId="24" numFmtId="0" xfId="0" applyAlignment="1" applyBorder="1" applyFont="1">
      <alignment horizontal="center" vertical="center"/>
    </xf>
    <xf borderId="18" fillId="0" fontId="8" numFmtId="0" xfId="0" applyAlignment="1" applyBorder="1" applyFont="1">
      <alignment horizontal="center" vertical="center"/>
    </xf>
    <xf borderId="104" fillId="0" fontId="8" numFmtId="0" xfId="0" applyAlignment="1" applyBorder="1" applyFont="1">
      <alignment vertical="center"/>
    </xf>
    <xf borderId="106" fillId="6" fontId="8" numFmtId="0" xfId="0" applyAlignment="1" applyBorder="1" applyFont="1">
      <alignment horizontal="center" vertical="center"/>
    </xf>
    <xf borderId="106" fillId="0" fontId="8" numFmtId="0" xfId="0" applyAlignment="1" applyBorder="1" applyFont="1">
      <alignment vertical="center"/>
    </xf>
    <xf borderId="58" fillId="0" fontId="8" numFmtId="0" xfId="0" applyAlignment="1" applyBorder="1" applyFont="1">
      <alignment vertical="center"/>
    </xf>
    <xf borderId="81" fillId="6" fontId="22" numFmtId="0" xfId="0" applyAlignment="1" applyBorder="1" applyFont="1">
      <alignment horizontal="center"/>
    </xf>
    <xf borderId="107" fillId="0" fontId="8" numFmtId="0" xfId="0" applyAlignment="1" applyBorder="1" applyFont="1">
      <alignment horizontal="center" vertical="center"/>
    </xf>
    <xf borderId="59" fillId="0" fontId="8" numFmtId="0" xfId="0" applyAlignment="1" applyBorder="1" applyFont="1">
      <alignment horizontal="center" vertical="center"/>
    </xf>
    <xf borderId="8" fillId="0" fontId="11" numFmtId="0" xfId="0" applyAlignment="1" applyBorder="1" applyFont="1">
      <alignment horizontal="center"/>
    </xf>
    <xf borderId="0" fillId="0" fontId="25" numFmtId="0" xfId="0" applyAlignment="1" applyFont="1">
      <alignment vertical="center"/>
    </xf>
    <xf borderId="0" fillId="0" fontId="22" numFmtId="0" xfId="0" applyFont="1"/>
    <xf borderId="97" fillId="6" fontId="22" numFmtId="0" xfId="0" applyAlignment="1" applyBorder="1" applyFont="1">
      <alignment horizontal="center"/>
    </xf>
    <xf borderId="108" fillId="6" fontId="22" numFmtId="0" xfId="0" applyAlignment="1" applyBorder="1" applyFont="1">
      <alignment horizontal="center"/>
    </xf>
    <xf borderId="108" fillId="6" fontId="22" numFmtId="0" xfId="0" applyBorder="1" applyFont="1"/>
    <xf borderId="90" fillId="6" fontId="22" numFmtId="0" xfId="0" applyAlignment="1" applyBorder="1" applyFont="1">
      <alignment horizontal="center"/>
    </xf>
    <xf borderId="109" fillId="6" fontId="22" numFmtId="0" xfId="0" applyAlignment="1" applyBorder="1" applyFont="1">
      <alignment horizontal="center"/>
    </xf>
    <xf borderId="30" fillId="6" fontId="10" numFmtId="0" xfId="0" applyAlignment="1" applyBorder="1" applyFont="1">
      <alignment horizontal="center"/>
    </xf>
    <xf borderId="0" fillId="0" fontId="12" numFmtId="0" xfId="0" applyFont="1"/>
    <xf borderId="110" fillId="10" fontId="22" numFmtId="0" xfId="0" applyAlignment="1" applyBorder="1" applyFont="1">
      <alignment horizontal="center" vertical="center"/>
    </xf>
    <xf borderId="111" fillId="10" fontId="22" numFmtId="0" xfId="0" applyAlignment="1" applyBorder="1" applyFont="1">
      <alignment horizontal="center" shrinkToFit="0" vertical="center" wrapText="1"/>
    </xf>
    <xf borderId="73" fillId="10" fontId="22" numFmtId="0" xfId="0" applyAlignment="1" applyBorder="1" applyFont="1">
      <alignment horizontal="center" shrinkToFit="0" vertical="center" wrapText="1"/>
    </xf>
    <xf borderId="112" fillId="0" fontId="2" numFmtId="0" xfId="0" applyBorder="1" applyFont="1"/>
    <xf borderId="62" fillId="10" fontId="22" numFmtId="0" xfId="0" applyAlignment="1" applyBorder="1" applyFont="1">
      <alignment shrinkToFit="0" vertical="center" wrapText="1"/>
    </xf>
    <xf borderId="62" fillId="10" fontId="23" numFmtId="0" xfId="0" applyAlignment="1" applyBorder="1" applyFont="1">
      <alignment vertical="center"/>
    </xf>
    <xf borderId="73" fillId="10" fontId="22" numFmtId="0" xfId="0" applyAlignment="1" applyBorder="1" applyFont="1">
      <alignment horizontal="center" shrinkToFit="0" wrapText="1"/>
    </xf>
    <xf borderId="113" fillId="10" fontId="22" numFmtId="0" xfId="0" applyAlignment="1" applyBorder="1" applyFont="1">
      <alignment horizontal="center" shrinkToFit="0" vertical="center" wrapText="1"/>
    </xf>
    <xf borderId="4" fillId="0" fontId="22" numFmtId="0" xfId="0" applyAlignment="1" applyBorder="1" applyFont="1">
      <alignment shrinkToFit="0" vertical="center" wrapText="1"/>
    </xf>
    <xf borderId="0" fillId="0" fontId="22" numFmtId="0" xfId="0" applyAlignment="1" applyFont="1">
      <alignment shrinkToFit="0" vertical="center" wrapText="1"/>
    </xf>
    <xf borderId="114" fillId="0" fontId="2" numFmtId="0" xfId="0" applyBorder="1" applyFont="1"/>
    <xf borderId="115" fillId="0" fontId="2" numFmtId="0" xfId="0" applyBorder="1" applyFont="1"/>
    <xf borderId="100" fillId="0" fontId="2" numFmtId="0" xfId="0" applyBorder="1" applyFont="1"/>
    <xf borderId="12" fillId="10" fontId="22" numFmtId="0" xfId="0" applyAlignment="1" applyBorder="1" applyFont="1">
      <alignment shrinkToFit="0" vertical="center" wrapText="1"/>
    </xf>
    <xf borderId="12" fillId="10" fontId="23" numFmtId="0" xfId="0" applyAlignment="1" applyBorder="1" applyFont="1">
      <alignment vertical="center"/>
    </xf>
    <xf borderId="81" fillId="0" fontId="21" numFmtId="0" xfId="0" applyAlignment="1" applyBorder="1" applyFont="1">
      <alignment horizontal="center"/>
    </xf>
    <xf borderId="12" fillId="0" fontId="21" numFmtId="0" xfId="0" applyAlignment="1" applyBorder="1" applyFont="1">
      <alignment horizontal="center"/>
    </xf>
    <xf borderId="8" fillId="0" fontId="21" numFmtId="0" xfId="0" applyAlignment="1" applyBorder="1" applyFont="1">
      <alignment horizontal="center"/>
    </xf>
    <xf borderId="8" fillId="0" fontId="21" numFmtId="2" xfId="0" applyAlignment="1" applyBorder="1" applyFont="1" applyNumberFormat="1">
      <alignment horizontal="center"/>
    </xf>
    <xf borderId="12" fillId="0" fontId="21" numFmtId="1" xfId="0" applyBorder="1" applyFont="1" applyNumberFormat="1"/>
    <xf borderId="12" fillId="0" fontId="21" numFmtId="0" xfId="0" applyBorder="1" applyFont="1"/>
    <xf borderId="84" fillId="0" fontId="21" numFmtId="0" xfId="0" applyAlignment="1" applyBorder="1" applyFont="1">
      <alignment horizontal="center"/>
    </xf>
    <xf borderId="0" fillId="0" fontId="21" numFmtId="0" xfId="0" applyFont="1"/>
    <xf borderId="8" fillId="6" fontId="21" numFmtId="0" xfId="0" applyAlignment="1" applyBorder="1" applyFont="1">
      <alignment horizontal="center"/>
    </xf>
    <xf borderId="8" fillId="6" fontId="21" numFmtId="2" xfId="0" applyAlignment="1" applyBorder="1" applyFont="1" applyNumberFormat="1">
      <alignment horizontal="center"/>
    </xf>
    <xf borderId="12" fillId="6" fontId="21" numFmtId="1" xfId="0" applyBorder="1" applyFont="1" applyNumberFormat="1"/>
    <xf borderId="12" fillId="6" fontId="21" numFmtId="0" xfId="0" applyBorder="1" applyFont="1"/>
    <xf borderId="8" fillId="6" fontId="26" numFmtId="2" xfId="0" applyAlignment="1" applyBorder="1" applyFont="1" applyNumberFormat="1">
      <alignment horizontal="center"/>
    </xf>
    <xf borderId="81" fillId="0" fontId="26" numFmtId="0" xfId="0" applyAlignment="1" applyBorder="1" applyFont="1">
      <alignment horizontal="center"/>
    </xf>
    <xf borderId="12" fillId="0" fontId="26" numFmtId="0" xfId="0" applyAlignment="1" applyBorder="1" applyFont="1">
      <alignment horizontal="center"/>
    </xf>
    <xf borderId="8" fillId="0" fontId="26" numFmtId="0" xfId="0" applyAlignment="1" applyBorder="1" applyFont="1">
      <alignment horizontal="center"/>
    </xf>
    <xf borderId="8" fillId="0" fontId="26" numFmtId="2" xfId="0" applyAlignment="1" applyBorder="1" applyFont="1" applyNumberFormat="1">
      <alignment horizontal="center"/>
    </xf>
    <xf borderId="12" fillId="0" fontId="26" numFmtId="1" xfId="0" applyBorder="1" applyFont="1" applyNumberFormat="1"/>
    <xf borderId="12" fillId="0" fontId="26" numFmtId="0" xfId="0" applyBorder="1" applyFont="1"/>
    <xf borderId="109" fillId="0" fontId="26" numFmtId="0" xfId="0" applyAlignment="1" applyBorder="1" applyFont="1">
      <alignment horizontal="center"/>
    </xf>
    <xf borderId="116" fillId="0" fontId="26" numFmtId="0" xfId="0" applyAlignment="1" applyBorder="1" applyFont="1">
      <alignment horizontal="center"/>
    </xf>
    <xf borderId="116" fillId="0" fontId="21" numFmtId="0" xfId="0" applyAlignment="1" applyBorder="1" applyFont="1">
      <alignment horizontal="center"/>
    </xf>
    <xf borderId="30" fillId="0" fontId="26" numFmtId="0" xfId="0" applyAlignment="1" applyBorder="1" applyFont="1">
      <alignment horizontal="center"/>
    </xf>
    <xf borderId="30" fillId="0" fontId="26" numFmtId="2" xfId="0" applyAlignment="1" applyBorder="1" applyFont="1" applyNumberFormat="1">
      <alignment horizontal="center"/>
    </xf>
    <xf borderId="116" fillId="0" fontId="26" numFmtId="1" xfId="0" applyBorder="1" applyFont="1" applyNumberFormat="1"/>
    <xf borderId="116" fillId="0" fontId="26" numFmtId="0" xfId="0" applyBorder="1" applyFont="1"/>
    <xf borderId="117" fillId="0" fontId="21" numFmtId="0" xfId="0" applyAlignment="1" applyBorder="1" applyFont="1">
      <alignment horizontal="center"/>
    </xf>
    <xf borderId="0" fillId="0" fontId="0" numFmtId="0" xfId="0" applyAlignment="1" applyFont="1">
      <alignment horizontal="center"/>
    </xf>
    <xf borderId="118" fillId="0" fontId="0" numFmtId="0" xfId="0" applyBorder="1" applyFont="1"/>
    <xf borderId="119" fillId="10" fontId="10" numFmtId="0" xfId="0" applyAlignment="1" applyBorder="1" applyFont="1">
      <alignment horizontal="center"/>
    </xf>
    <xf borderId="36" fillId="6" fontId="10" numFmtId="0" xfId="0" applyAlignment="1" applyBorder="1" applyFont="1">
      <alignment horizontal="center"/>
    </xf>
    <xf borderId="81" fillId="10" fontId="26" numFmtId="0" xfId="0" applyAlignment="1" applyBorder="1" applyFont="1">
      <alignment horizontal="center"/>
    </xf>
    <xf borderId="84" fillId="0" fontId="26" numFmtId="0" xfId="0" applyAlignment="1" applyBorder="1" applyFont="1">
      <alignment horizontal="center"/>
    </xf>
    <xf borderId="0" fillId="0" fontId="26" numFmtId="0" xfId="0" applyAlignment="1" applyFont="1">
      <alignment horizontal="center"/>
    </xf>
    <xf borderId="109" fillId="10" fontId="26" numFmtId="0" xfId="0" applyAlignment="1" applyBorder="1" applyFont="1">
      <alignment horizontal="center"/>
    </xf>
    <xf borderId="117" fillId="0" fontId="26" numFmtId="0" xfId="0" applyAlignment="1" applyBorder="1" applyFont="1">
      <alignment horizontal="center"/>
    </xf>
    <xf borderId="118" fillId="10" fontId="23" numFmtId="0" xfId="0" applyAlignment="1" applyBorder="1" applyFont="1">
      <alignment horizontal="center"/>
    </xf>
    <xf borderId="62" fillId="10" fontId="23" numFmtId="0" xfId="0" applyAlignment="1" applyBorder="1" applyFont="1">
      <alignment horizontal="center"/>
    </xf>
    <xf borderId="119" fillId="6" fontId="23" numFmtId="0" xfId="0" applyAlignment="1" applyBorder="1" applyFont="1">
      <alignment horizontal="center"/>
    </xf>
    <xf borderId="36" fillId="6" fontId="23" numFmtId="0" xfId="0" applyAlignment="1" applyBorder="1" applyFont="1">
      <alignment horizontal="center"/>
    </xf>
    <xf borderId="0" fillId="0" fontId="27" numFmtId="0" xfId="0" applyAlignment="1" applyFont="1">
      <alignment horizontal="center" vertical="center"/>
    </xf>
    <xf borderId="0" fillId="0" fontId="27" numFmtId="0" xfId="0" applyAlignment="1" applyFont="1">
      <alignment horizontal="center" shrinkToFit="0" vertical="center" wrapText="1"/>
    </xf>
    <xf borderId="81" fillId="0" fontId="26" numFmtId="2" xfId="0" applyAlignment="1" applyBorder="1" applyFont="1" applyNumberFormat="1">
      <alignment horizontal="center"/>
    </xf>
    <xf borderId="84" fillId="6" fontId="26" numFmtId="0" xfId="0" applyAlignment="1" applyBorder="1" applyFont="1">
      <alignment horizontal="center"/>
    </xf>
    <xf borderId="36" fillId="6" fontId="26" numFmtId="0" xfId="0" applyAlignment="1" applyBorder="1" applyFont="1">
      <alignment horizontal="center"/>
    </xf>
    <xf borderId="0" fillId="0" fontId="28" numFmtId="0" xfId="0" applyAlignment="1" applyFont="1">
      <alignment horizontal="left"/>
    </xf>
    <xf borderId="0" fillId="0" fontId="28" numFmtId="0" xfId="0" applyAlignment="1" applyFont="1">
      <alignment horizontal="center"/>
    </xf>
    <xf borderId="0" fillId="0" fontId="29" numFmtId="0" xfId="0" applyFont="1"/>
    <xf borderId="84" fillId="6" fontId="21" numFmtId="0" xfId="0" applyAlignment="1" applyBorder="1" applyFont="1">
      <alignment horizontal="center"/>
    </xf>
    <xf borderId="36" fillId="6" fontId="21" numFmtId="0" xfId="0" applyAlignment="1" applyBorder="1" applyFont="1">
      <alignment horizontal="center"/>
    </xf>
    <xf borderId="109" fillId="0" fontId="26" numFmtId="2" xfId="0" applyAlignment="1" applyBorder="1" applyFont="1" applyNumberFormat="1">
      <alignment horizontal="center"/>
    </xf>
    <xf borderId="117" fillId="6" fontId="21" numFmtId="0" xfId="0" applyAlignment="1" applyBorder="1" applyFont="1">
      <alignment horizontal="center"/>
    </xf>
    <xf borderId="81" fillId="0" fontId="21" numFmtId="0" xfId="0" applyBorder="1" applyFont="1"/>
    <xf borderId="109" fillId="0" fontId="21" numFmtId="0" xfId="0" applyBorder="1" applyFont="1"/>
    <xf borderId="0" fillId="0" fontId="26" numFmtId="0" xfId="0" applyFont="1"/>
    <xf borderId="12" fillId="6" fontId="21" numFmtId="0" xfId="0" applyAlignment="1" applyBorder="1" applyFont="1">
      <alignment horizontal="left"/>
    </xf>
    <xf borderId="36" fillId="6" fontId="21" numFmtId="0" xfId="0" applyAlignment="1" applyBorder="1" applyFont="1">
      <alignment horizontal="right"/>
    </xf>
    <xf borderId="19" fillId="0" fontId="26" numFmtId="0" xfId="0" applyBorder="1" applyFont="1"/>
    <xf borderId="36" fillId="6" fontId="2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35</xdr:row>
      <xdr:rowOff>-19050</xdr:rowOff>
    </xdr:from>
    <xdr:ext cx="495300" cy="38100"/>
    <xdr:sp>
      <xdr:nvSpPr>
        <xdr:cNvPr id="3" name="Shape 3"/>
        <xdr:cNvSpPr txBox="1"/>
      </xdr:nvSpPr>
      <xdr:spPr>
        <a:xfrm rot="10800000">
          <a:off x="5346000" y="3532350"/>
          <a:ext cx="0" cy="4953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000" u="none" strike="noStrike">
              <a:solidFill>
                <a:srgbClr val="000000"/>
              </a:solidFill>
              <a:latin typeface="Century Gothic"/>
              <a:ea typeface="Century Gothic"/>
              <a:cs typeface="Century Gothic"/>
              <a:sym typeface="Century Gothic"/>
            </a:rPr>
            <a:t>TRAINING FACTORS </a:t>
          </a:r>
          <a:endParaRPr sz="1400"/>
        </a:p>
      </xdr:txBody>
    </xdr:sp>
    <xdr:clientData fLocksWithSheet="0"/>
  </xdr:oneCellAnchor>
  <xdr:oneCellAnchor>
    <xdr:from>
      <xdr:col>23</xdr:col>
      <xdr:colOff>114300</xdr:colOff>
      <xdr:row>35</xdr:row>
      <xdr:rowOff>-19050</xdr:rowOff>
    </xdr:from>
    <xdr:ext cx="1800225" cy="38100"/>
    <xdr:grpSp>
      <xdr:nvGrpSpPr>
        <xdr:cNvPr id="2" name="Shape 2"/>
        <xdr:cNvGrpSpPr/>
      </xdr:nvGrpSpPr>
      <xdr:grpSpPr>
        <a:xfrm>
          <a:off x="4445888" y="3780000"/>
          <a:ext cx="1800225" cy="0"/>
          <a:chOff x="4445888" y="3780000"/>
          <a:chExt cx="1800225" cy="0"/>
        </a:xfrm>
      </xdr:grpSpPr>
      <xdr:cxnSp>
        <xdr:nvCxnSpPr>
          <xdr:cNvPr id="4" name="Shape 4"/>
          <xdr:cNvCxnSpPr/>
        </xdr:nvCxnSpPr>
        <xdr:spPr>
          <a:xfrm>
            <a:off x="4445888" y="3780000"/>
            <a:ext cx="1800225" cy="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lgDashDot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0</xdr:col>
      <xdr:colOff>66675</xdr:colOff>
      <xdr:row>35</xdr:row>
      <xdr:rowOff>-19050</xdr:rowOff>
    </xdr:from>
    <xdr:ext cx="495300" cy="38100"/>
    <xdr:sp>
      <xdr:nvSpPr>
        <xdr:cNvPr id="5" name="Shape 5"/>
        <xdr:cNvSpPr txBox="1"/>
      </xdr:nvSpPr>
      <xdr:spPr>
        <a:xfrm rot="10800000">
          <a:off x="5346000" y="3532350"/>
          <a:ext cx="0" cy="4953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000" u="none" strike="noStrike">
              <a:solidFill>
                <a:srgbClr val="000000"/>
              </a:solidFill>
              <a:latin typeface="Century Gothic"/>
              <a:ea typeface="Century Gothic"/>
              <a:cs typeface="Century Gothic"/>
              <a:sym typeface="Century Gothic"/>
            </a:rPr>
            <a:t>TRAINING FACTORS </a:t>
          </a:r>
          <a:endParaRPr sz="1400"/>
        </a:p>
      </xdr:txBody>
    </xdr:sp>
    <xdr:clientData fLocksWithSheet="0"/>
  </xdr:oneCellAnchor>
  <xdr:oneCellAnchor>
    <xdr:from>
      <xdr:col>23</xdr:col>
      <xdr:colOff>114300</xdr:colOff>
      <xdr:row>35</xdr:row>
      <xdr:rowOff>-19050</xdr:rowOff>
    </xdr:from>
    <xdr:ext cx="1800225" cy="38100"/>
    <xdr:grpSp>
      <xdr:nvGrpSpPr>
        <xdr:cNvPr id="2" name="Shape 2"/>
        <xdr:cNvGrpSpPr/>
      </xdr:nvGrpSpPr>
      <xdr:grpSpPr>
        <a:xfrm>
          <a:off x="4445888" y="3780000"/>
          <a:ext cx="1800225" cy="0"/>
          <a:chOff x="4445888" y="3780000"/>
          <a:chExt cx="1800225" cy="0"/>
        </a:xfrm>
      </xdr:grpSpPr>
      <xdr:cxnSp>
        <xdr:nvCxnSpPr>
          <xdr:cNvPr id="4" name="Shape 4"/>
          <xdr:cNvCxnSpPr/>
        </xdr:nvCxnSpPr>
        <xdr:spPr>
          <a:xfrm>
            <a:off x="4445888" y="3780000"/>
            <a:ext cx="1800225" cy="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lgDashDot"/>
            <a:round/>
            <a:headEnd len="sm" w="sm" type="none"/>
            <a:tailEnd len="sm" w="sm" type="none"/>
          </a:ln>
        </xdr:spPr>
      </xdr:cxn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6" width="8.71"/>
  </cols>
  <sheetData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0.29"/>
    <col customWidth="1" min="2" max="3" width="11.86"/>
    <col customWidth="1" min="4" max="4" width="12.86"/>
    <col customWidth="1" min="5" max="8" width="11.86"/>
    <col customWidth="1" min="9" max="9" width="12.57"/>
    <col customWidth="1" min="10" max="26" width="8.71"/>
  </cols>
  <sheetData>
    <row r="1">
      <c r="A1" s="20" t="s">
        <v>5</v>
      </c>
    </row>
    <row r="2">
      <c r="A2" s="24"/>
      <c r="B2" s="27" t="s">
        <v>15</v>
      </c>
      <c r="C2" s="27" t="s">
        <v>17</v>
      </c>
      <c r="D2" s="27" t="s">
        <v>18</v>
      </c>
      <c r="E2" s="27" t="s">
        <v>19</v>
      </c>
      <c r="F2" s="27" t="s">
        <v>20</v>
      </c>
      <c r="G2" s="27" t="s">
        <v>21</v>
      </c>
      <c r="H2" s="27" t="s">
        <v>22</v>
      </c>
      <c r="I2" s="27" t="s">
        <v>23</v>
      </c>
    </row>
    <row r="3">
      <c r="A3" s="27" t="s">
        <v>29</v>
      </c>
      <c r="B3" s="34" t="s">
        <v>30</v>
      </c>
      <c r="C3" s="36"/>
      <c r="D3" s="38" t="s">
        <v>30</v>
      </c>
      <c r="E3" s="34"/>
      <c r="F3" s="38" t="s">
        <v>30</v>
      </c>
      <c r="G3" s="38"/>
      <c r="H3" s="36" t="s">
        <v>33</v>
      </c>
      <c r="I3" s="40"/>
    </row>
    <row r="4">
      <c r="A4" s="27" t="s">
        <v>44</v>
      </c>
      <c r="B4" s="34">
        <v>45.0</v>
      </c>
      <c r="C4" s="36"/>
      <c r="D4" s="38">
        <v>45.0</v>
      </c>
      <c r="E4" s="34"/>
      <c r="F4" s="38">
        <v>45.0</v>
      </c>
      <c r="G4" s="38">
        <v>0.0</v>
      </c>
      <c r="H4" s="36">
        <v>60.0</v>
      </c>
      <c r="I4" s="47"/>
    </row>
    <row r="5">
      <c r="A5" s="27" t="s">
        <v>48</v>
      </c>
      <c r="B5" s="34">
        <v>8.0</v>
      </c>
      <c r="C5" s="36"/>
      <c r="D5" s="38">
        <v>8.0</v>
      </c>
      <c r="E5" s="38"/>
      <c r="F5" s="38">
        <v>8.0</v>
      </c>
      <c r="G5" s="38">
        <v>0.0</v>
      </c>
      <c r="H5" s="36">
        <v>6.0</v>
      </c>
      <c r="I5" s="47"/>
    </row>
    <row r="6">
      <c r="A6" s="27" t="s">
        <v>51</v>
      </c>
      <c r="B6" s="38" t="s">
        <v>33</v>
      </c>
      <c r="C6" s="38" t="s">
        <v>52</v>
      </c>
      <c r="D6" s="38"/>
      <c r="E6" s="38" t="s">
        <v>52</v>
      </c>
      <c r="F6" s="38"/>
      <c r="G6" s="38"/>
      <c r="H6" s="38"/>
      <c r="I6" s="47"/>
    </row>
    <row r="7">
      <c r="A7" s="27" t="s">
        <v>44</v>
      </c>
      <c r="B7" s="38">
        <v>60.0</v>
      </c>
      <c r="C7" s="38">
        <v>30.0</v>
      </c>
      <c r="D7" s="38"/>
      <c r="E7" s="38">
        <v>30.0</v>
      </c>
      <c r="F7" s="38"/>
      <c r="G7" s="38">
        <v>0.0</v>
      </c>
      <c r="H7" s="38"/>
      <c r="I7" s="47"/>
    </row>
    <row r="8">
      <c r="A8" s="27" t="s">
        <v>48</v>
      </c>
      <c r="B8" s="38">
        <v>5.0</v>
      </c>
      <c r="C8" s="38">
        <v>7.0</v>
      </c>
      <c r="D8" s="38"/>
      <c r="E8" s="38">
        <v>7.0</v>
      </c>
      <c r="F8" s="38"/>
      <c r="G8" s="38">
        <v>0.0</v>
      </c>
      <c r="H8" s="38"/>
      <c r="I8" s="53"/>
    </row>
    <row r="9">
      <c r="A9" s="27" t="s">
        <v>60</v>
      </c>
      <c r="B9" s="58">
        <f>SUM(F4+B7)</f>
        <v>105</v>
      </c>
      <c r="C9" s="58">
        <f t="shared" ref="C9:H9" si="1">SUM(C4+C7)</f>
        <v>30</v>
      </c>
      <c r="D9" s="58">
        <f t="shared" si="1"/>
        <v>45</v>
      </c>
      <c r="E9" s="58">
        <f t="shared" si="1"/>
        <v>30</v>
      </c>
      <c r="F9" s="58">
        <f t="shared" si="1"/>
        <v>45</v>
      </c>
      <c r="G9" s="58">
        <f t="shared" si="1"/>
        <v>0</v>
      </c>
      <c r="H9" s="58">
        <f t="shared" si="1"/>
        <v>60</v>
      </c>
      <c r="I9" s="58">
        <f>SUM(B9:H9)</f>
        <v>315</v>
      </c>
    </row>
    <row r="10">
      <c r="A10" s="27" t="s">
        <v>69</v>
      </c>
      <c r="B10" s="34">
        <f t="shared" ref="B10:H10" si="2">AVERAGE(B5,B8)</f>
        <v>6.5</v>
      </c>
      <c r="C10" s="34">
        <f t="shared" si="2"/>
        <v>7</v>
      </c>
      <c r="D10" s="34">
        <f t="shared" si="2"/>
        <v>8</v>
      </c>
      <c r="E10" s="34">
        <f t="shared" si="2"/>
        <v>7</v>
      </c>
      <c r="F10" s="34">
        <f t="shared" si="2"/>
        <v>8</v>
      </c>
      <c r="G10" s="34">
        <f t="shared" si="2"/>
        <v>0</v>
      </c>
      <c r="H10" s="34">
        <f t="shared" si="2"/>
        <v>6</v>
      </c>
      <c r="I10" s="73">
        <f>AVERAGE(B10:H10)</f>
        <v>6.071428571</v>
      </c>
    </row>
    <row r="11">
      <c r="A11" s="27" t="s">
        <v>75</v>
      </c>
      <c r="B11" s="34">
        <f t="shared" ref="B11:H11" si="3">PRODUCT(B9,B10)</f>
        <v>682.5</v>
      </c>
      <c r="C11" s="34">
        <f t="shared" si="3"/>
        <v>210</v>
      </c>
      <c r="D11" s="34">
        <f t="shared" si="3"/>
        <v>360</v>
      </c>
      <c r="E11" s="34">
        <f t="shared" si="3"/>
        <v>210</v>
      </c>
      <c r="F11" s="34">
        <f t="shared" si="3"/>
        <v>360</v>
      </c>
      <c r="G11" s="34">
        <f t="shared" si="3"/>
        <v>0</v>
      </c>
      <c r="H11" s="34">
        <f t="shared" si="3"/>
        <v>360</v>
      </c>
      <c r="I11" s="73">
        <f>SUM(B11:H11)</f>
        <v>2182.5</v>
      </c>
    </row>
    <row r="14">
      <c r="A14" s="20" t="s">
        <v>85</v>
      </c>
    </row>
    <row r="15">
      <c r="A15" s="24"/>
      <c r="B15" s="27" t="s">
        <v>15</v>
      </c>
      <c r="C15" s="27" t="s">
        <v>17</v>
      </c>
      <c r="D15" s="27" t="s">
        <v>18</v>
      </c>
      <c r="E15" s="27" t="s">
        <v>19</v>
      </c>
      <c r="F15" s="27" t="s">
        <v>20</v>
      </c>
      <c r="G15" s="27" t="s">
        <v>21</v>
      </c>
      <c r="H15" s="27" t="s">
        <v>22</v>
      </c>
      <c r="I15" s="27" t="s">
        <v>23</v>
      </c>
    </row>
    <row r="16">
      <c r="A16" s="27" t="s">
        <v>29</v>
      </c>
      <c r="B16" s="34" t="s">
        <v>30</v>
      </c>
      <c r="C16" s="36"/>
      <c r="D16" s="38" t="s">
        <v>30</v>
      </c>
      <c r="E16" s="34"/>
      <c r="F16" s="38" t="s">
        <v>30</v>
      </c>
      <c r="G16" s="38"/>
      <c r="H16" s="36" t="s">
        <v>33</v>
      </c>
      <c r="I16" s="40"/>
    </row>
    <row r="17">
      <c r="A17" s="27" t="s">
        <v>44</v>
      </c>
      <c r="B17" s="34">
        <v>45.0</v>
      </c>
      <c r="C17" s="36"/>
      <c r="D17" s="38">
        <v>45.0</v>
      </c>
      <c r="E17" s="34"/>
      <c r="F17" s="38">
        <v>45.0</v>
      </c>
      <c r="G17" s="38">
        <v>0.0</v>
      </c>
      <c r="H17" s="36">
        <v>60.0</v>
      </c>
      <c r="I17" s="47"/>
    </row>
    <row r="18">
      <c r="A18" s="27" t="s">
        <v>48</v>
      </c>
      <c r="B18" s="34">
        <v>8.0</v>
      </c>
      <c r="C18" s="36"/>
      <c r="D18" s="38">
        <v>8.0</v>
      </c>
      <c r="E18" s="38"/>
      <c r="F18" s="38">
        <v>8.0</v>
      </c>
      <c r="G18" s="38">
        <v>0.0</v>
      </c>
      <c r="H18" s="36">
        <v>6.0</v>
      </c>
      <c r="I18" s="47"/>
    </row>
    <row r="19">
      <c r="A19" s="27" t="s">
        <v>51</v>
      </c>
      <c r="B19" s="38" t="s">
        <v>33</v>
      </c>
      <c r="C19" s="38" t="s">
        <v>52</v>
      </c>
      <c r="D19" s="38"/>
      <c r="E19" s="38" t="s">
        <v>52</v>
      </c>
      <c r="F19" s="38"/>
      <c r="G19" s="38"/>
      <c r="H19" s="38"/>
      <c r="I19" s="47"/>
    </row>
    <row r="20">
      <c r="A20" s="27" t="s">
        <v>44</v>
      </c>
      <c r="B20" s="38">
        <v>60.0</v>
      </c>
      <c r="C20" s="38">
        <v>30.0</v>
      </c>
      <c r="D20" s="38"/>
      <c r="E20" s="38">
        <v>30.0</v>
      </c>
      <c r="F20" s="38"/>
      <c r="G20" s="38">
        <v>0.0</v>
      </c>
      <c r="H20" s="38"/>
      <c r="I20" s="47"/>
    </row>
    <row r="21">
      <c r="A21" s="27" t="s">
        <v>48</v>
      </c>
      <c r="B21" s="38">
        <v>5.0</v>
      </c>
      <c r="C21" s="38">
        <v>7.0</v>
      </c>
      <c r="D21" s="38"/>
      <c r="E21" s="38">
        <v>7.0</v>
      </c>
      <c r="F21" s="38"/>
      <c r="G21" s="38">
        <v>0.0</v>
      </c>
      <c r="H21" s="38"/>
      <c r="I21" s="53"/>
    </row>
    <row r="22">
      <c r="A22" s="27" t="s">
        <v>60</v>
      </c>
      <c r="B22" s="58">
        <f>SUM(F17+B20)</f>
        <v>105</v>
      </c>
      <c r="C22" s="58">
        <f t="shared" ref="C22:H22" si="4">SUM(C17+C20)</f>
        <v>30</v>
      </c>
      <c r="D22" s="58">
        <f t="shared" si="4"/>
        <v>45</v>
      </c>
      <c r="E22" s="58">
        <f t="shared" si="4"/>
        <v>30</v>
      </c>
      <c r="F22" s="58">
        <f t="shared" si="4"/>
        <v>45</v>
      </c>
      <c r="G22" s="58">
        <f t="shared" si="4"/>
        <v>0</v>
      </c>
      <c r="H22" s="58">
        <f t="shared" si="4"/>
        <v>60</v>
      </c>
      <c r="I22" s="58">
        <f>SUM(B22:H22)</f>
        <v>315</v>
      </c>
    </row>
    <row r="23">
      <c r="A23" s="27" t="s">
        <v>69</v>
      </c>
      <c r="B23" s="34">
        <f t="shared" ref="B23:H23" si="5">AVERAGE(B18,B21)</f>
        <v>6.5</v>
      </c>
      <c r="C23" s="34">
        <f t="shared" si="5"/>
        <v>7</v>
      </c>
      <c r="D23" s="34">
        <f t="shared" si="5"/>
        <v>8</v>
      </c>
      <c r="E23" s="34">
        <f t="shared" si="5"/>
        <v>7</v>
      </c>
      <c r="F23" s="34">
        <f t="shared" si="5"/>
        <v>8</v>
      </c>
      <c r="G23" s="34">
        <f t="shared" si="5"/>
        <v>0</v>
      </c>
      <c r="H23" s="34">
        <f t="shared" si="5"/>
        <v>6</v>
      </c>
      <c r="I23" s="73">
        <f>AVERAGE(B23:H23)</f>
        <v>6.071428571</v>
      </c>
    </row>
    <row r="24">
      <c r="A24" s="27" t="s">
        <v>91</v>
      </c>
      <c r="B24" s="34">
        <f t="shared" ref="B24:H24" si="6">PRODUCT(B22,B23)</f>
        <v>682.5</v>
      </c>
      <c r="C24" s="34">
        <f t="shared" si="6"/>
        <v>210</v>
      </c>
      <c r="D24" s="34">
        <f t="shared" si="6"/>
        <v>360</v>
      </c>
      <c r="E24" s="34">
        <f t="shared" si="6"/>
        <v>210</v>
      </c>
      <c r="F24" s="34">
        <f t="shared" si="6"/>
        <v>360</v>
      </c>
      <c r="G24" s="34">
        <f t="shared" si="6"/>
        <v>0</v>
      </c>
      <c r="H24" s="34">
        <f t="shared" si="6"/>
        <v>360</v>
      </c>
      <c r="I24" s="73">
        <f>SUM(B24:H24)</f>
        <v>2182.5</v>
      </c>
    </row>
    <row r="26">
      <c r="A26" s="20" t="s">
        <v>94</v>
      </c>
    </row>
    <row r="27">
      <c r="A27" s="24"/>
      <c r="B27" s="27" t="s">
        <v>15</v>
      </c>
      <c r="C27" s="27" t="s">
        <v>17</v>
      </c>
      <c r="D27" s="27" t="s">
        <v>18</v>
      </c>
      <c r="E27" s="27" t="s">
        <v>19</v>
      </c>
      <c r="F27" s="27" t="s">
        <v>20</v>
      </c>
      <c r="G27" s="27" t="s">
        <v>21</v>
      </c>
      <c r="H27" s="27" t="s">
        <v>22</v>
      </c>
      <c r="I27" s="27" t="s">
        <v>23</v>
      </c>
    </row>
    <row r="28">
      <c r="A28" s="27" t="s">
        <v>29</v>
      </c>
      <c r="B28" s="34" t="s">
        <v>30</v>
      </c>
      <c r="C28" s="36"/>
      <c r="D28" s="38" t="s">
        <v>30</v>
      </c>
      <c r="E28" s="34"/>
      <c r="F28" s="38" t="s">
        <v>30</v>
      </c>
      <c r="G28" s="38"/>
      <c r="H28" s="36" t="s">
        <v>33</v>
      </c>
      <c r="I28" s="40"/>
    </row>
    <row r="29">
      <c r="A29" s="27" t="s">
        <v>44</v>
      </c>
      <c r="B29" s="34">
        <v>45.0</v>
      </c>
      <c r="C29" s="36"/>
      <c r="D29" s="38">
        <v>45.0</v>
      </c>
      <c r="E29" s="34"/>
      <c r="F29" s="38">
        <v>45.0</v>
      </c>
      <c r="G29" s="38">
        <v>0.0</v>
      </c>
      <c r="H29" s="36">
        <v>60.0</v>
      </c>
      <c r="I29" s="47"/>
    </row>
    <row r="30">
      <c r="A30" s="27" t="s">
        <v>48</v>
      </c>
      <c r="B30" s="34">
        <v>8.0</v>
      </c>
      <c r="C30" s="36"/>
      <c r="D30" s="38">
        <v>8.0</v>
      </c>
      <c r="E30" s="38"/>
      <c r="F30" s="38">
        <v>8.0</v>
      </c>
      <c r="G30" s="38">
        <v>0.0</v>
      </c>
      <c r="H30" s="36">
        <v>6.0</v>
      </c>
      <c r="I30" s="47"/>
    </row>
    <row r="31">
      <c r="A31" s="27" t="s">
        <v>51</v>
      </c>
      <c r="B31" s="38" t="s">
        <v>33</v>
      </c>
      <c r="C31" s="38" t="s">
        <v>52</v>
      </c>
      <c r="D31" s="38"/>
      <c r="E31" s="38" t="s">
        <v>52</v>
      </c>
      <c r="F31" s="38"/>
      <c r="G31" s="38"/>
      <c r="H31" s="38"/>
      <c r="I31" s="47"/>
    </row>
    <row r="32">
      <c r="A32" s="27" t="s">
        <v>44</v>
      </c>
      <c r="B32" s="38">
        <v>60.0</v>
      </c>
      <c r="C32" s="38">
        <v>30.0</v>
      </c>
      <c r="D32" s="38"/>
      <c r="E32" s="38">
        <v>30.0</v>
      </c>
      <c r="F32" s="38"/>
      <c r="G32" s="38">
        <v>0.0</v>
      </c>
      <c r="H32" s="38"/>
      <c r="I32" s="47"/>
    </row>
    <row r="33">
      <c r="A33" s="27" t="s">
        <v>48</v>
      </c>
      <c r="B33" s="38">
        <v>5.0</v>
      </c>
      <c r="C33" s="38">
        <v>7.0</v>
      </c>
      <c r="D33" s="38"/>
      <c r="E33" s="38">
        <v>7.0</v>
      </c>
      <c r="F33" s="38"/>
      <c r="G33" s="38">
        <v>0.0</v>
      </c>
      <c r="H33" s="38"/>
      <c r="I33" s="53"/>
    </row>
    <row r="34">
      <c r="A34" s="27" t="s">
        <v>60</v>
      </c>
      <c r="B34" s="58">
        <f>SUM(F29+B32)</f>
        <v>105</v>
      </c>
      <c r="C34" s="58">
        <f t="shared" ref="C34:H34" si="7">SUM(C29+C32)</f>
        <v>30</v>
      </c>
      <c r="D34" s="58">
        <f t="shared" si="7"/>
        <v>45</v>
      </c>
      <c r="E34" s="58">
        <f t="shared" si="7"/>
        <v>30</v>
      </c>
      <c r="F34" s="58">
        <f t="shared" si="7"/>
        <v>45</v>
      </c>
      <c r="G34" s="58">
        <f t="shared" si="7"/>
        <v>0</v>
      </c>
      <c r="H34" s="58">
        <f t="shared" si="7"/>
        <v>60</v>
      </c>
      <c r="I34" s="58">
        <f>SUM(B34:H34)</f>
        <v>315</v>
      </c>
    </row>
    <row r="35">
      <c r="A35" s="27" t="s">
        <v>69</v>
      </c>
      <c r="B35" s="34">
        <f t="shared" ref="B35:H35" si="8">AVERAGE(B30,B33)</f>
        <v>6.5</v>
      </c>
      <c r="C35" s="34">
        <f t="shared" si="8"/>
        <v>7</v>
      </c>
      <c r="D35" s="34">
        <f t="shared" si="8"/>
        <v>8</v>
      </c>
      <c r="E35" s="34">
        <f t="shared" si="8"/>
        <v>7</v>
      </c>
      <c r="F35" s="34">
        <f t="shared" si="8"/>
        <v>8</v>
      </c>
      <c r="G35" s="34">
        <f t="shared" si="8"/>
        <v>0</v>
      </c>
      <c r="H35" s="34">
        <f t="shared" si="8"/>
        <v>6</v>
      </c>
      <c r="I35" s="73">
        <f>AVERAGE(B35:H35)</f>
        <v>6.071428571</v>
      </c>
    </row>
    <row r="36">
      <c r="A36" s="27" t="s">
        <v>91</v>
      </c>
      <c r="B36" s="34">
        <f t="shared" ref="B36:H36" si="9">PRODUCT(B34,B35)</f>
        <v>682.5</v>
      </c>
      <c r="C36" s="34">
        <f t="shared" si="9"/>
        <v>210</v>
      </c>
      <c r="D36" s="34">
        <f t="shared" si="9"/>
        <v>360</v>
      </c>
      <c r="E36" s="34">
        <f t="shared" si="9"/>
        <v>210</v>
      </c>
      <c r="F36" s="34">
        <f t="shared" si="9"/>
        <v>360</v>
      </c>
      <c r="G36" s="34">
        <f t="shared" si="9"/>
        <v>0</v>
      </c>
      <c r="H36" s="34">
        <f t="shared" si="9"/>
        <v>360</v>
      </c>
      <c r="I36" s="73">
        <f>SUM(B36:H36)</f>
        <v>2182.5</v>
      </c>
    </row>
    <row r="38">
      <c r="A38" s="20" t="s">
        <v>110</v>
      </c>
    </row>
    <row r="39">
      <c r="A39" s="24"/>
      <c r="B39" s="27" t="s">
        <v>15</v>
      </c>
      <c r="C39" s="27" t="s">
        <v>17</v>
      </c>
      <c r="D39" s="27" t="s">
        <v>18</v>
      </c>
      <c r="E39" s="27" t="s">
        <v>19</v>
      </c>
      <c r="F39" s="27" t="s">
        <v>20</v>
      </c>
      <c r="G39" s="27" t="s">
        <v>21</v>
      </c>
      <c r="H39" s="27" t="s">
        <v>22</v>
      </c>
      <c r="I39" s="27" t="s">
        <v>23</v>
      </c>
    </row>
    <row r="40">
      <c r="A40" s="27" t="s">
        <v>29</v>
      </c>
      <c r="B40" s="34" t="s">
        <v>30</v>
      </c>
      <c r="C40" s="36"/>
      <c r="D40" s="38" t="s">
        <v>30</v>
      </c>
      <c r="E40" s="34"/>
      <c r="F40" s="38" t="s">
        <v>30</v>
      </c>
      <c r="G40" s="38"/>
      <c r="H40" s="36" t="s">
        <v>33</v>
      </c>
      <c r="I40" s="40"/>
    </row>
    <row r="41">
      <c r="A41" s="27" t="s">
        <v>44</v>
      </c>
      <c r="B41" s="34">
        <v>45.0</v>
      </c>
      <c r="C41" s="36"/>
      <c r="D41" s="38">
        <v>45.0</v>
      </c>
      <c r="E41" s="34"/>
      <c r="F41" s="38">
        <v>45.0</v>
      </c>
      <c r="G41" s="38">
        <v>0.0</v>
      </c>
      <c r="H41" s="36">
        <v>60.0</v>
      </c>
      <c r="I41" s="47"/>
    </row>
    <row r="42">
      <c r="A42" s="27" t="s">
        <v>48</v>
      </c>
      <c r="B42" s="34">
        <v>8.0</v>
      </c>
      <c r="C42" s="36"/>
      <c r="D42" s="38">
        <v>8.0</v>
      </c>
      <c r="E42" s="38"/>
      <c r="F42" s="38">
        <v>8.0</v>
      </c>
      <c r="G42" s="38">
        <v>0.0</v>
      </c>
      <c r="H42" s="36">
        <v>6.0</v>
      </c>
      <c r="I42" s="47"/>
    </row>
    <row r="43">
      <c r="A43" s="27" t="s">
        <v>51</v>
      </c>
      <c r="B43" s="38" t="s">
        <v>33</v>
      </c>
      <c r="C43" s="38" t="s">
        <v>52</v>
      </c>
      <c r="D43" s="38"/>
      <c r="E43" s="38" t="s">
        <v>52</v>
      </c>
      <c r="F43" s="38"/>
      <c r="G43" s="38"/>
      <c r="H43" s="38"/>
      <c r="I43" s="47"/>
    </row>
    <row r="44">
      <c r="A44" s="27" t="s">
        <v>44</v>
      </c>
      <c r="B44" s="38">
        <v>60.0</v>
      </c>
      <c r="C44" s="38">
        <v>30.0</v>
      </c>
      <c r="D44" s="38"/>
      <c r="E44" s="38">
        <v>30.0</v>
      </c>
      <c r="F44" s="38"/>
      <c r="G44" s="38">
        <v>0.0</v>
      </c>
      <c r="H44" s="38"/>
      <c r="I44" s="47"/>
    </row>
    <row r="45">
      <c r="A45" s="27" t="s">
        <v>48</v>
      </c>
      <c r="B45" s="38">
        <v>5.0</v>
      </c>
      <c r="C45" s="38">
        <v>7.0</v>
      </c>
      <c r="D45" s="38"/>
      <c r="E45" s="38">
        <v>7.0</v>
      </c>
      <c r="F45" s="38"/>
      <c r="G45" s="38">
        <v>0.0</v>
      </c>
      <c r="H45" s="38"/>
      <c r="I45" s="53"/>
    </row>
    <row r="46">
      <c r="A46" s="27" t="s">
        <v>60</v>
      </c>
      <c r="B46" s="58">
        <f>SUM(F41+B44)</f>
        <v>105</v>
      </c>
      <c r="C46" s="58">
        <f t="shared" ref="C46:H46" si="10">SUM(C41+C44)</f>
        <v>30</v>
      </c>
      <c r="D46" s="58">
        <f t="shared" si="10"/>
        <v>45</v>
      </c>
      <c r="E46" s="58">
        <f t="shared" si="10"/>
        <v>30</v>
      </c>
      <c r="F46" s="58">
        <f t="shared" si="10"/>
        <v>45</v>
      </c>
      <c r="G46" s="58">
        <f t="shared" si="10"/>
        <v>0</v>
      </c>
      <c r="H46" s="58">
        <f t="shared" si="10"/>
        <v>60</v>
      </c>
      <c r="I46" s="58">
        <f>SUM(B46:H46)</f>
        <v>315</v>
      </c>
    </row>
    <row r="47">
      <c r="A47" s="27" t="s">
        <v>69</v>
      </c>
      <c r="B47" s="34">
        <f t="shared" ref="B47:H47" si="11">AVERAGE(B42,B45)</f>
        <v>6.5</v>
      </c>
      <c r="C47" s="34">
        <f t="shared" si="11"/>
        <v>7</v>
      </c>
      <c r="D47" s="34">
        <f t="shared" si="11"/>
        <v>8</v>
      </c>
      <c r="E47" s="34">
        <f t="shared" si="11"/>
        <v>7</v>
      </c>
      <c r="F47" s="34">
        <f t="shared" si="11"/>
        <v>8</v>
      </c>
      <c r="G47" s="34">
        <f t="shared" si="11"/>
        <v>0</v>
      </c>
      <c r="H47" s="34">
        <f t="shared" si="11"/>
        <v>6</v>
      </c>
      <c r="I47" s="73">
        <f>AVERAGE(B47:H47)</f>
        <v>6.071428571</v>
      </c>
    </row>
    <row r="48">
      <c r="A48" s="27" t="s">
        <v>91</v>
      </c>
      <c r="B48" s="34">
        <f t="shared" ref="B48:H48" si="12">PRODUCT(B46,B47)</f>
        <v>682.5</v>
      </c>
      <c r="C48" s="34">
        <f t="shared" si="12"/>
        <v>210</v>
      </c>
      <c r="D48" s="34">
        <f t="shared" si="12"/>
        <v>360</v>
      </c>
      <c r="E48" s="34">
        <f t="shared" si="12"/>
        <v>210</v>
      </c>
      <c r="F48" s="34">
        <f t="shared" si="12"/>
        <v>360</v>
      </c>
      <c r="G48" s="34">
        <f t="shared" si="12"/>
        <v>0</v>
      </c>
      <c r="H48" s="34">
        <f t="shared" si="12"/>
        <v>360</v>
      </c>
      <c r="I48" s="73">
        <f>SUM(B48:H48)</f>
        <v>2182.5</v>
      </c>
    </row>
    <row r="50">
      <c r="A50" s="20" t="s">
        <v>116</v>
      </c>
    </row>
    <row r="51">
      <c r="A51" s="24"/>
      <c r="B51" s="27" t="s">
        <v>15</v>
      </c>
      <c r="C51" s="27" t="s">
        <v>17</v>
      </c>
      <c r="D51" s="27" t="s">
        <v>18</v>
      </c>
      <c r="E51" s="27" t="s">
        <v>19</v>
      </c>
      <c r="F51" s="27" t="s">
        <v>20</v>
      </c>
      <c r="G51" s="27" t="s">
        <v>21</v>
      </c>
      <c r="H51" s="27" t="s">
        <v>22</v>
      </c>
      <c r="I51" s="27" t="s">
        <v>23</v>
      </c>
    </row>
    <row r="52">
      <c r="A52" s="27" t="s">
        <v>29</v>
      </c>
      <c r="B52" s="34" t="s">
        <v>30</v>
      </c>
      <c r="C52" s="36"/>
      <c r="D52" s="38" t="s">
        <v>30</v>
      </c>
      <c r="E52" s="34"/>
      <c r="F52" s="38" t="s">
        <v>30</v>
      </c>
      <c r="G52" s="38"/>
      <c r="H52" s="36" t="s">
        <v>33</v>
      </c>
      <c r="I52" s="40"/>
    </row>
    <row r="53">
      <c r="A53" s="27" t="s">
        <v>44</v>
      </c>
      <c r="B53" s="34">
        <v>45.0</v>
      </c>
      <c r="C53" s="36"/>
      <c r="D53" s="38">
        <v>45.0</v>
      </c>
      <c r="E53" s="34"/>
      <c r="F53" s="38">
        <v>45.0</v>
      </c>
      <c r="G53" s="38">
        <v>0.0</v>
      </c>
      <c r="H53" s="36">
        <v>60.0</v>
      </c>
      <c r="I53" s="47"/>
    </row>
    <row r="54">
      <c r="A54" s="27" t="s">
        <v>48</v>
      </c>
      <c r="B54" s="34">
        <v>8.0</v>
      </c>
      <c r="C54" s="36"/>
      <c r="D54" s="38">
        <v>8.0</v>
      </c>
      <c r="E54" s="38"/>
      <c r="F54" s="38">
        <v>8.0</v>
      </c>
      <c r="G54" s="38">
        <v>0.0</v>
      </c>
      <c r="H54" s="36">
        <v>6.0</v>
      </c>
      <c r="I54" s="47"/>
    </row>
    <row r="55">
      <c r="A55" s="27" t="s">
        <v>51</v>
      </c>
      <c r="B55" s="38" t="s">
        <v>33</v>
      </c>
      <c r="C55" s="38" t="s">
        <v>52</v>
      </c>
      <c r="D55" s="38"/>
      <c r="E55" s="38" t="s">
        <v>52</v>
      </c>
      <c r="F55" s="38"/>
      <c r="G55" s="38"/>
      <c r="H55" s="38"/>
      <c r="I55" s="47"/>
    </row>
    <row r="56">
      <c r="A56" s="27" t="s">
        <v>44</v>
      </c>
      <c r="B56" s="38">
        <v>60.0</v>
      </c>
      <c r="C56" s="38">
        <v>30.0</v>
      </c>
      <c r="D56" s="38"/>
      <c r="E56" s="38">
        <v>30.0</v>
      </c>
      <c r="F56" s="38"/>
      <c r="G56" s="38">
        <v>0.0</v>
      </c>
      <c r="H56" s="38"/>
      <c r="I56" s="47"/>
    </row>
    <row r="57">
      <c r="A57" s="27" t="s">
        <v>48</v>
      </c>
      <c r="B57" s="38">
        <v>5.0</v>
      </c>
      <c r="C57" s="38">
        <v>7.0</v>
      </c>
      <c r="D57" s="38"/>
      <c r="E57" s="38">
        <v>7.0</v>
      </c>
      <c r="F57" s="38"/>
      <c r="G57" s="38">
        <v>0.0</v>
      </c>
      <c r="H57" s="38"/>
      <c r="I57" s="53"/>
    </row>
    <row r="58">
      <c r="A58" s="27" t="s">
        <v>60</v>
      </c>
      <c r="B58" s="58">
        <f>SUM(F53+B56)</f>
        <v>105</v>
      </c>
      <c r="C58" s="58">
        <f t="shared" ref="C58:H58" si="13">SUM(C53+C56)</f>
        <v>30</v>
      </c>
      <c r="D58" s="58">
        <f t="shared" si="13"/>
        <v>45</v>
      </c>
      <c r="E58" s="58">
        <f t="shared" si="13"/>
        <v>30</v>
      </c>
      <c r="F58" s="58">
        <f t="shared" si="13"/>
        <v>45</v>
      </c>
      <c r="G58" s="58">
        <f t="shared" si="13"/>
        <v>0</v>
      </c>
      <c r="H58" s="58">
        <f t="shared" si="13"/>
        <v>60</v>
      </c>
      <c r="I58" s="58">
        <f>SUM(B58:H58)</f>
        <v>315</v>
      </c>
    </row>
    <row r="59">
      <c r="A59" s="27" t="s">
        <v>69</v>
      </c>
      <c r="B59" s="34">
        <f t="shared" ref="B59:H59" si="14">AVERAGE(B54,B57)</f>
        <v>6.5</v>
      </c>
      <c r="C59" s="34">
        <f t="shared" si="14"/>
        <v>7</v>
      </c>
      <c r="D59" s="34">
        <f t="shared" si="14"/>
        <v>8</v>
      </c>
      <c r="E59" s="34">
        <f t="shared" si="14"/>
        <v>7</v>
      </c>
      <c r="F59" s="34">
        <f t="shared" si="14"/>
        <v>8</v>
      </c>
      <c r="G59" s="34">
        <f t="shared" si="14"/>
        <v>0</v>
      </c>
      <c r="H59" s="34">
        <f t="shared" si="14"/>
        <v>6</v>
      </c>
      <c r="I59" s="73">
        <f>AVERAGE(B59:H59)</f>
        <v>6.071428571</v>
      </c>
    </row>
    <row r="60">
      <c r="A60" s="27" t="s">
        <v>91</v>
      </c>
      <c r="B60" s="34">
        <f t="shared" ref="B60:H60" si="15">PRODUCT(B58,B59)</f>
        <v>682.5</v>
      </c>
      <c r="C60" s="34">
        <f t="shared" si="15"/>
        <v>210</v>
      </c>
      <c r="D60" s="34">
        <f t="shared" si="15"/>
        <v>360</v>
      </c>
      <c r="E60" s="34">
        <f t="shared" si="15"/>
        <v>210</v>
      </c>
      <c r="F60" s="34">
        <f t="shared" si="15"/>
        <v>360</v>
      </c>
      <c r="G60" s="34">
        <f t="shared" si="15"/>
        <v>0</v>
      </c>
      <c r="H60" s="34">
        <f t="shared" si="15"/>
        <v>360</v>
      </c>
      <c r="I60" s="73">
        <f>SUM(B60:H60)</f>
        <v>2182.5</v>
      </c>
    </row>
    <row r="62">
      <c r="A62" s="20" t="s">
        <v>119</v>
      </c>
    </row>
    <row r="63">
      <c r="A63" s="24"/>
      <c r="B63" s="27" t="s">
        <v>15</v>
      </c>
      <c r="C63" s="27" t="s">
        <v>17</v>
      </c>
      <c r="D63" s="27" t="s">
        <v>18</v>
      </c>
      <c r="E63" s="27" t="s">
        <v>19</v>
      </c>
      <c r="F63" s="27" t="s">
        <v>20</v>
      </c>
      <c r="G63" s="27" t="s">
        <v>21</v>
      </c>
      <c r="H63" s="27" t="s">
        <v>22</v>
      </c>
      <c r="I63" s="27" t="s">
        <v>23</v>
      </c>
    </row>
    <row r="64">
      <c r="A64" s="27" t="s">
        <v>29</v>
      </c>
      <c r="B64" s="34" t="s">
        <v>30</v>
      </c>
      <c r="C64" s="36"/>
      <c r="D64" s="38" t="s">
        <v>30</v>
      </c>
      <c r="E64" s="34"/>
      <c r="F64" s="38" t="s">
        <v>30</v>
      </c>
      <c r="G64" s="38"/>
      <c r="H64" s="36" t="s">
        <v>33</v>
      </c>
      <c r="I64" s="40"/>
    </row>
    <row r="65">
      <c r="A65" s="27" t="s">
        <v>44</v>
      </c>
      <c r="B65" s="34">
        <v>45.0</v>
      </c>
      <c r="C65" s="36"/>
      <c r="D65" s="38">
        <v>45.0</v>
      </c>
      <c r="E65" s="34"/>
      <c r="F65" s="38">
        <v>45.0</v>
      </c>
      <c r="G65" s="38">
        <v>0.0</v>
      </c>
      <c r="H65" s="36">
        <v>60.0</v>
      </c>
      <c r="I65" s="47"/>
    </row>
    <row r="66">
      <c r="A66" s="27" t="s">
        <v>48</v>
      </c>
      <c r="B66" s="34">
        <v>8.0</v>
      </c>
      <c r="C66" s="36"/>
      <c r="D66" s="38">
        <v>8.0</v>
      </c>
      <c r="E66" s="38"/>
      <c r="F66" s="38">
        <v>8.0</v>
      </c>
      <c r="G66" s="38">
        <v>0.0</v>
      </c>
      <c r="H66" s="36">
        <v>6.0</v>
      </c>
      <c r="I66" s="47"/>
    </row>
    <row r="67">
      <c r="A67" s="27" t="s">
        <v>51</v>
      </c>
      <c r="B67" s="38" t="s">
        <v>33</v>
      </c>
      <c r="C67" s="38" t="s">
        <v>52</v>
      </c>
      <c r="D67" s="38"/>
      <c r="E67" s="38" t="s">
        <v>52</v>
      </c>
      <c r="F67" s="38"/>
      <c r="G67" s="38"/>
      <c r="H67" s="38"/>
      <c r="I67" s="47"/>
    </row>
    <row r="68">
      <c r="A68" s="27" t="s">
        <v>44</v>
      </c>
      <c r="B68" s="38">
        <v>60.0</v>
      </c>
      <c r="C68" s="38">
        <v>30.0</v>
      </c>
      <c r="D68" s="38"/>
      <c r="E68" s="38">
        <v>30.0</v>
      </c>
      <c r="F68" s="38"/>
      <c r="G68" s="38">
        <v>0.0</v>
      </c>
      <c r="H68" s="38"/>
      <c r="I68" s="47"/>
    </row>
    <row r="69">
      <c r="A69" s="27" t="s">
        <v>48</v>
      </c>
      <c r="B69" s="38">
        <v>5.0</v>
      </c>
      <c r="C69" s="38">
        <v>7.0</v>
      </c>
      <c r="D69" s="38"/>
      <c r="E69" s="38">
        <v>7.0</v>
      </c>
      <c r="F69" s="38"/>
      <c r="G69" s="38">
        <v>0.0</v>
      </c>
      <c r="H69" s="38"/>
      <c r="I69" s="53"/>
    </row>
    <row r="70">
      <c r="A70" s="27" t="s">
        <v>60</v>
      </c>
      <c r="B70" s="58">
        <f>SUM(F65+B68)</f>
        <v>105</v>
      </c>
      <c r="C70" s="58">
        <f t="shared" ref="C70:H70" si="16">SUM(C65+C68)</f>
        <v>30</v>
      </c>
      <c r="D70" s="58">
        <f t="shared" si="16"/>
        <v>45</v>
      </c>
      <c r="E70" s="58">
        <f t="shared" si="16"/>
        <v>30</v>
      </c>
      <c r="F70" s="58">
        <f t="shared" si="16"/>
        <v>45</v>
      </c>
      <c r="G70" s="58">
        <f t="shared" si="16"/>
        <v>0</v>
      </c>
      <c r="H70" s="58">
        <f t="shared" si="16"/>
        <v>60</v>
      </c>
      <c r="I70" s="58">
        <f>SUM(B70:H70)</f>
        <v>315</v>
      </c>
    </row>
    <row r="71">
      <c r="A71" s="27" t="s">
        <v>69</v>
      </c>
      <c r="B71" s="34">
        <f t="shared" ref="B71:H71" si="17">AVERAGE(B66,B69)</f>
        <v>6.5</v>
      </c>
      <c r="C71" s="34">
        <f t="shared" si="17"/>
        <v>7</v>
      </c>
      <c r="D71" s="34">
        <f t="shared" si="17"/>
        <v>8</v>
      </c>
      <c r="E71" s="34">
        <f t="shared" si="17"/>
        <v>7</v>
      </c>
      <c r="F71" s="34">
        <f t="shared" si="17"/>
        <v>8</v>
      </c>
      <c r="G71" s="34">
        <f t="shared" si="17"/>
        <v>0</v>
      </c>
      <c r="H71" s="34">
        <f t="shared" si="17"/>
        <v>6</v>
      </c>
      <c r="I71" s="73">
        <f>AVERAGE(B71:H71)</f>
        <v>6.071428571</v>
      </c>
    </row>
    <row r="72">
      <c r="A72" s="27" t="s">
        <v>91</v>
      </c>
      <c r="B72" s="34">
        <f t="shared" ref="B72:H72" si="18">PRODUCT(B70,B71)</f>
        <v>682.5</v>
      </c>
      <c r="C72" s="34">
        <f t="shared" si="18"/>
        <v>210</v>
      </c>
      <c r="D72" s="34">
        <f t="shared" si="18"/>
        <v>360</v>
      </c>
      <c r="E72" s="34">
        <f t="shared" si="18"/>
        <v>210</v>
      </c>
      <c r="F72" s="34">
        <f t="shared" si="18"/>
        <v>360</v>
      </c>
      <c r="G72" s="34">
        <f t="shared" si="18"/>
        <v>0</v>
      </c>
      <c r="H72" s="34">
        <f t="shared" si="18"/>
        <v>360</v>
      </c>
      <c r="I72" s="73">
        <f>SUM(B72:H72)</f>
        <v>2182.5</v>
      </c>
    </row>
  </sheetData>
  <mergeCells count="12">
    <mergeCell ref="I28:I33"/>
    <mergeCell ref="A26:I26"/>
    <mergeCell ref="I3:I8"/>
    <mergeCell ref="A1:I1"/>
    <mergeCell ref="I52:I57"/>
    <mergeCell ref="I64:I69"/>
    <mergeCell ref="I16:I21"/>
    <mergeCell ref="A14:I14"/>
    <mergeCell ref="I40:I45"/>
    <mergeCell ref="A38:I38"/>
    <mergeCell ref="A50:I50"/>
    <mergeCell ref="A62:I62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6" width="8.71"/>
  </cols>
  <sheetData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0.29"/>
    <col customWidth="1" min="2" max="3" width="11.86"/>
    <col customWidth="1" min="4" max="4" width="12.86"/>
    <col customWidth="1" min="5" max="8" width="11.86"/>
    <col customWidth="1" min="9" max="9" width="12.57"/>
    <col customWidth="1" min="10" max="26" width="8.71"/>
  </cols>
  <sheetData>
    <row r="1">
      <c r="A1" s="20" t="s">
        <v>5</v>
      </c>
    </row>
    <row r="2">
      <c r="A2" s="24"/>
      <c r="B2" s="27" t="s">
        <v>15</v>
      </c>
      <c r="C2" s="27" t="s">
        <v>17</v>
      </c>
      <c r="D2" s="27" t="s">
        <v>18</v>
      </c>
      <c r="E2" s="27" t="s">
        <v>19</v>
      </c>
      <c r="F2" s="27" t="s">
        <v>20</v>
      </c>
      <c r="G2" s="27" t="s">
        <v>21</v>
      </c>
      <c r="H2" s="27" t="s">
        <v>22</v>
      </c>
      <c r="I2" s="27" t="s">
        <v>23</v>
      </c>
    </row>
    <row r="3">
      <c r="A3" s="27" t="s">
        <v>29</v>
      </c>
      <c r="B3" s="34" t="s">
        <v>30</v>
      </c>
      <c r="C3" s="36"/>
      <c r="D3" s="38" t="s">
        <v>30</v>
      </c>
      <c r="E3" s="34"/>
      <c r="F3" s="38" t="s">
        <v>30</v>
      </c>
      <c r="G3" s="38"/>
      <c r="H3" s="36" t="s">
        <v>33</v>
      </c>
      <c r="I3" s="40"/>
    </row>
    <row r="4">
      <c r="A4" s="27" t="s">
        <v>44</v>
      </c>
      <c r="B4" s="34">
        <v>45.0</v>
      </c>
      <c r="C4" s="36"/>
      <c r="D4" s="38">
        <v>45.0</v>
      </c>
      <c r="E4" s="34"/>
      <c r="F4" s="38">
        <v>45.0</v>
      </c>
      <c r="G4" s="38">
        <v>0.0</v>
      </c>
      <c r="H4" s="36">
        <v>60.0</v>
      </c>
      <c r="I4" s="47"/>
    </row>
    <row r="5">
      <c r="A5" s="27" t="s">
        <v>48</v>
      </c>
      <c r="B5" s="34">
        <v>8.0</v>
      </c>
      <c r="C5" s="36"/>
      <c r="D5" s="38">
        <v>8.0</v>
      </c>
      <c r="E5" s="38"/>
      <c r="F5" s="38">
        <v>8.0</v>
      </c>
      <c r="G5" s="38">
        <v>0.0</v>
      </c>
      <c r="H5" s="36">
        <v>6.0</v>
      </c>
      <c r="I5" s="47"/>
    </row>
    <row r="6">
      <c r="A6" s="27" t="s">
        <v>51</v>
      </c>
      <c r="B6" s="38" t="s">
        <v>33</v>
      </c>
      <c r="C6" s="38" t="s">
        <v>52</v>
      </c>
      <c r="D6" s="38"/>
      <c r="E6" s="38" t="s">
        <v>52</v>
      </c>
      <c r="F6" s="38"/>
      <c r="G6" s="38"/>
      <c r="H6" s="38"/>
      <c r="I6" s="47"/>
    </row>
    <row r="7">
      <c r="A7" s="27" t="s">
        <v>44</v>
      </c>
      <c r="B7" s="38">
        <v>60.0</v>
      </c>
      <c r="C7" s="38">
        <v>30.0</v>
      </c>
      <c r="D7" s="38"/>
      <c r="E7" s="38">
        <v>30.0</v>
      </c>
      <c r="F7" s="38"/>
      <c r="G7" s="38">
        <v>0.0</v>
      </c>
      <c r="H7" s="38"/>
      <c r="I7" s="47"/>
    </row>
    <row r="8">
      <c r="A8" s="27" t="s">
        <v>48</v>
      </c>
      <c r="B8" s="38">
        <v>5.0</v>
      </c>
      <c r="C8" s="38">
        <v>7.0</v>
      </c>
      <c r="D8" s="38"/>
      <c r="E8" s="38">
        <v>7.0</v>
      </c>
      <c r="F8" s="38"/>
      <c r="G8" s="38">
        <v>0.0</v>
      </c>
      <c r="H8" s="38"/>
      <c r="I8" s="53"/>
    </row>
    <row r="9">
      <c r="A9" s="27" t="s">
        <v>60</v>
      </c>
      <c r="B9" s="58">
        <f>SUM(F4+B7)</f>
        <v>105</v>
      </c>
      <c r="C9" s="58">
        <f t="shared" ref="C9:H9" si="1">SUM(C4+C7)</f>
        <v>30</v>
      </c>
      <c r="D9" s="58">
        <f t="shared" si="1"/>
        <v>45</v>
      </c>
      <c r="E9" s="58">
        <f t="shared" si="1"/>
        <v>30</v>
      </c>
      <c r="F9" s="58">
        <f t="shared" si="1"/>
        <v>45</v>
      </c>
      <c r="G9" s="58">
        <f t="shared" si="1"/>
        <v>0</v>
      </c>
      <c r="H9" s="58">
        <f t="shared" si="1"/>
        <v>60</v>
      </c>
      <c r="I9" s="58">
        <f>SUM(B9:H9)</f>
        <v>315</v>
      </c>
    </row>
    <row r="10">
      <c r="A10" s="27" t="s">
        <v>69</v>
      </c>
      <c r="B10" s="34">
        <f t="shared" ref="B10:H10" si="2">AVERAGE(B5,B8)</f>
        <v>6.5</v>
      </c>
      <c r="C10" s="34">
        <f t="shared" si="2"/>
        <v>7</v>
      </c>
      <c r="D10" s="34">
        <f t="shared" si="2"/>
        <v>8</v>
      </c>
      <c r="E10" s="34">
        <f t="shared" si="2"/>
        <v>7</v>
      </c>
      <c r="F10" s="34">
        <f t="shared" si="2"/>
        <v>8</v>
      </c>
      <c r="G10" s="34">
        <f t="shared" si="2"/>
        <v>0</v>
      </c>
      <c r="H10" s="34">
        <f t="shared" si="2"/>
        <v>6</v>
      </c>
      <c r="I10" s="73">
        <f>AVERAGE(B10:H10)</f>
        <v>6.071428571</v>
      </c>
    </row>
    <row r="11">
      <c r="A11" s="27" t="s">
        <v>75</v>
      </c>
      <c r="B11" s="34">
        <f t="shared" ref="B11:H11" si="3">PRODUCT(B9,B10)</f>
        <v>682.5</v>
      </c>
      <c r="C11" s="34">
        <f t="shared" si="3"/>
        <v>210</v>
      </c>
      <c r="D11" s="34">
        <f t="shared" si="3"/>
        <v>360</v>
      </c>
      <c r="E11" s="34">
        <f t="shared" si="3"/>
        <v>210</v>
      </c>
      <c r="F11" s="34">
        <f t="shared" si="3"/>
        <v>360</v>
      </c>
      <c r="G11" s="34">
        <f t="shared" si="3"/>
        <v>0</v>
      </c>
      <c r="H11" s="34">
        <f t="shared" si="3"/>
        <v>360</v>
      </c>
      <c r="I11" s="73">
        <f>SUM(B11:H11)</f>
        <v>2182.5</v>
      </c>
    </row>
    <row r="14">
      <c r="A14" s="20" t="s">
        <v>85</v>
      </c>
    </row>
    <row r="15">
      <c r="A15" s="24"/>
      <c r="B15" s="27" t="s">
        <v>15</v>
      </c>
      <c r="C15" s="27" t="s">
        <v>17</v>
      </c>
      <c r="D15" s="27" t="s">
        <v>18</v>
      </c>
      <c r="E15" s="27" t="s">
        <v>19</v>
      </c>
      <c r="F15" s="27" t="s">
        <v>20</v>
      </c>
      <c r="G15" s="27" t="s">
        <v>21</v>
      </c>
      <c r="H15" s="27" t="s">
        <v>22</v>
      </c>
      <c r="I15" s="27" t="s">
        <v>23</v>
      </c>
    </row>
    <row r="16">
      <c r="A16" s="27" t="s">
        <v>29</v>
      </c>
      <c r="B16" s="34" t="s">
        <v>30</v>
      </c>
      <c r="C16" s="36"/>
      <c r="D16" s="38" t="s">
        <v>30</v>
      </c>
      <c r="E16" s="34"/>
      <c r="F16" s="38" t="s">
        <v>30</v>
      </c>
      <c r="G16" s="38"/>
      <c r="H16" s="36" t="s">
        <v>33</v>
      </c>
      <c r="I16" s="40"/>
    </row>
    <row r="17">
      <c r="A17" s="27" t="s">
        <v>44</v>
      </c>
      <c r="B17" s="34">
        <v>45.0</v>
      </c>
      <c r="C17" s="36"/>
      <c r="D17" s="38">
        <v>45.0</v>
      </c>
      <c r="E17" s="34"/>
      <c r="F17" s="38">
        <v>45.0</v>
      </c>
      <c r="G17" s="38">
        <v>0.0</v>
      </c>
      <c r="H17" s="36">
        <v>60.0</v>
      </c>
      <c r="I17" s="47"/>
    </row>
    <row r="18">
      <c r="A18" s="27" t="s">
        <v>48</v>
      </c>
      <c r="B18" s="34">
        <v>8.0</v>
      </c>
      <c r="C18" s="36"/>
      <c r="D18" s="38">
        <v>8.0</v>
      </c>
      <c r="E18" s="38"/>
      <c r="F18" s="38">
        <v>8.0</v>
      </c>
      <c r="G18" s="38">
        <v>0.0</v>
      </c>
      <c r="H18" s="36">
        <v>6.0</v>
      </c>
      <c r="I18" s="47"/>
    </row>
    <row r="19">
      <c r="A19" s="27" t="s">
        <v>51</v>
      </c>
      <c r="B19" s="38" t="s">
        <v>33</v>
      </c>
      <c r="C19" s="38" t="s">
        <v>52</v>
      </c>
      <c r="D19" s="38"/>
      <c r="E19" s="38" t="s">
        <v>52</v>
      </c>
      <c r="F19" s="38"/>
      <c r="G19" s="38"/>
      <c r="H19" s="38"/>
      <c r="I19" s="47"/>
    </row>
    <row r="20">
      <c r="A20" s="27" t="s">
        <v>44</v>
      </c>
      <c r="B20" s="38">
        <v>60.0</v>
      </c>
      <c r="C20" s="38">
        <v>30.0</v>
      </c>
      <c r="D20" s="38"/>
      <c r="E20" s="38">
        <v>30.0</v>
      </c>
      <c r="F20" s="38"/>
      <c r="G20" s="38">
        <v>0.0</v>
      </c>
      <c r="H20" s="38"/>
      <c r="I20" s="47"/>
    </row>
    <row r="21">
      <c r="A21" s="27" t="s">
        <v>48</v>
      </c>
      <c r="B21" s="38">
        <v>5.0</v>
      </c>
      <c r="C21" s="38">
        <v>7.0</v>
      </c>
      <c r="D21" s="38"/>
      <c r="E21" s="38">
        <v>7.0</v>
      </c>
      <c r="F21" s="38"/>
      <c r="G21" s="38">
        <v>0.0</v>
      </c>
      <c r="H21" s="38"/>
      <c r="I21" s="53"/>
    </row>
    <row r="22">
      <c r="A22" s="27" t="s">
        <v>60</v>
      </c>
      <c r="B22" s="58">
        <f>SUM(F17+B20)</f>
        <v>105</v>
      </c>
      <c r="C22" s="58">
        <f t="shared" ref="C22:H22" si="4">SUM(C17+C20)</f>
        <v>30</v>
      </c>
      <c r="D22" s="58">
        <f t="shared" si="4"/>
        <v>45</v>
      </c>
      <c r="E22" s="58">
        <f t="shared" si="4"/>
        <v>30</v>
      </c>
      <c r="F22" s="58">
        <f t="shared" si="4"/>
        <v>45</v>
      </c>
      <c r="G22" s="58">
        <f t="shared" si="4"/>
        <v>0</v>
      </c>
      <c r="H22" s="58">
        <f t="shared" si="4"/>
        <v>60</v>
      </c>
      <c r="I22" s="58">
        <f>SUM(B22:H22)</f>
        <v>315</v>
      </c>
    </row>
    <row r="23">
      <c r="A23" s="27" t="s">
        <v>69</v>
      </c>
      <c r="B23" s="34">
        <f t="shared" ref="B23:H23" si="5">AVERAGE(B18,B21)</f>
        <v>6.5</v>
      </c>
      <c r="C23" s="34">
        <f t="shared" si="5"/>
        <v>7</v>
      </c>
      <c r="D23" s="34">
        <f t="shared" si="5"/>
        <v>8</v>
      </c>
      <c r="E23" s="34">
        <f t="shared" si="5"/>
        <v>7</v>
      </c>
      <c r="F23" s="34">
        <f t="shared" si="5"/>
        <v>8</v>
      </c>
      <c r="G23" s="34">
        <f t="shared" si="5"/>
        <v>0</v>
      </c>
      <c r="H23" s="34">
        <f t="shared" si="5"/>
        <v>6</v>
      </c>
      <c r="I23" s="73">
        <f>AVERAGE(B23:H23)</f>
        <v>6.071428571</v>
      </c>
    </row>
    <row r="24">
      <c r="A24" s="27" t="s">
        <v>91</v>
      </c>
      <c r="B24" s="34">
        <f t="shared" ref="B24:H24" si="6">PRODUCT(B22,B23)</f>
        <v>682.5</v>
      </c>
      <c r="C24" s="34">
        <f t="shared" si="6"/>
        <v>210</v>
      </c>
      <c r="D24" s="34">
        <f t="shared" si="6"/>
        <v>360</v>
      </c>
      <c r="E24" s="34">
        <f t="shared" si="6"/>
        <v>210</v>
      </c>
      <c r="F24" s="34">
        <f t="shared" si="6"/>
        <v>360</v>
      </c>
      <c r="G24" s="34">
        <f t="shared" si="6"/>
        <v>0</v>
      </c>
      <c r="H24" s="34">
        <f t="shared" si="6"/>
        <v>360</v>
      </c>
      <c r="I24" s="73">
        <f>SUM(B24:H24)</f>
        <v>2182.5</v>
      </c>
    </row>
    <row r="26">
      <c r="A26" s="20" t="s">
        <v>94</v>
      </c>
    </row>
    <row r="27">
      <c r="A27" s="24"/>
      <c r="B27" s="27" t="s">
        <v>15</v>
      </c>
      <c r="C27" s="27" t="s">
        <v>17</v>
      </c>
      <c r="D27" s="27" t="s">
        <v>18</v>
      </c>
      <c r="E27" s="27" t="s">
        <v>19</v>
      </c>
      <c r="F27" s="27" t="s">
        <v>20</v>
      </c>
      <c r="G27" s="27" t="s">
        <v>21</v>
      </c>
      <c r="H27" s="27" t="s">
        <v>22</v>
      </c>
      <c r="I27" s="27" t="s">
        <v>23</v>
      </c>
    </row>
    <row r="28">
      <c r="A28" s="27" t="s">
        <v>29</v>
      </c>
      <c r="B28" s="34" t="s">
        <v>30</v>
      </c>
      <c r="C28" s="36"/>
      <c r="D28" s="38" t="s">
        <v>30</v>
      </c>
      <c r="E28" s="34"/>
      <c r="F28" s="38" t="s">
        <v>30</v>
      </c>
      <c r="G28" s="38"/>
      <c r="H28" s="36" t="s">
        <v>33</v>
      </c>
      <c r="I28" s="40"/>
    </row>
    <row r="29">
      <c r="A29" s="27" t="s">
        <v>44</v>
      </c>
      <c r="B29" s="34">
        <v>45.0</v>
      </c>
      <c r="C29" s="36"/>
      <c r="D29" s="38">
        <v>45.0</v>
      </c>
      <c r="E29" s="34"/>
      <c r="F29" s="38">
        <v>45.0</v>
      </c>
      <c r="G29" s="38">
        <v>0.0</v>
      </c>
      <c r="H29" s="36">
        <v>60.0</v>
      </c>
      <c r="I29" s="47"/>
    </row>
    <row r="30">
      <c r="A30" s="27" t="s">
        <v>48</v>
      </c>
      <c r="B30" s="34">
        <v>8.0</v>
      </c>
      <c r="C30" s="36"/>
      <c r="D30" s="38">
        <v>8.0</v>
      </c>
      <c r="E30" s="38"/>
      <c r="F30" s="38">
        <v>8.0</v>
      </c>
      <c r="G30" s="38">
        <v>0.0</v>
      </c>
      <c r="H30" s="36">
        <v>6.0</v>
      </c>
      <c r="I30" s="47"/>
    </row>
    <row r="31">
      <c r="A31" s="27" t="s">
        <v>51</v>
      </c>
      <c r="B31" s="38" t="s">
        <v>33</v>
      </c>
      <c r="C31" s="38" t="s">
        <v>52</v>
      </c>
      <c r="D31" s="38"/>
      <c r="E31" s="38" t="s">
        <v>52</v>
      </c>
      <c r="F31" s="38"/>
      <c r="G31" s="38"/>
      <c r="H31" s="38"/>
      <c r="I31" s="47"/>
    </row>
    <row r="32">
      <c r="A32" s="27" t="s">
        <v>44</v>
      </c>
      <c r="B32" s="38">
        <v>60.0</v>
      </c>
      <c r="C32" s="38">
        <v>30.0</v>
      </c>
      <c r="D32" s="38"/>
      <c r="E32" s="38">
        <v>30.0</v>
      </c>
      <c r="F32" s="38"/>
      <c r="G32" s="38">
        <v>0.0</v>
      </c>
      <c r="H32" s="38"/>
      <c r="I32" s="47"/>
    </row>
    <row r="33">
      <c r="A33" s="27" t="s">
        <v>48</v>
      </c>
      <c r="B33" s="38">
        <v>5.0</v>
      </c>
      <c r="C33" s="38">
        <v>7.0</v>
      </c>
      <c r="D33" s="38"/>
      <c r="E33" s="38">
        <v>7.0</v>
      </c>
      <c r="F33" s="38"/>
      <c r="G33" s="38">
        <v>0.0</v>
      </c>
      <c r="H33" s="38"/>
      <c r="I33" s="53"/>
    </row>
    <row r="34">
      <c r="A34" s="27" t="s">
        <v>60</v>
      </c>
      <c r="B34" s="58">
        <f>SUM(F29+B32)</f>
        <v>105</v>
      </c>
      <c r="C34" s="58">
        <f t="shared" ref="C34:H34" si="7">SUM(C29+C32)</f>
        <v>30</v>
      </c>
      <c r="D34" s="58">
        <f t="shared" si="7"/>
        <v>45</v>
      </c>
      <c r="E34" s="58">
        <f t="shared" si="7"/>
        <v>30</v>
      </c>
      <c r="F34" s="58">
        <f t="shared" si="7"/>
        <v>45</v>
      </c>
      <c r="G34" s="58">
        <f t="shared" si="7"/>
        <v>0</v>
      </c>
      <c r="H34" s="58">
        <f t="shared" si="7"/>
        <v>60</v>
      </c>
      <c r="I34" s="58">
        <f>SUM(B34:H34)</f>
        <v>315</v>
      </c>
    </row>
    <row r="35">
      <c r="A35" s="27" t="s">
        <v>69</v>
      </c>
      <c r="B35" s="34">
        <f t="shared" ref="B35:H35" si="8">AVERAGE(B30,B33)</f>
        <v>6.5</v>
      </c>
      <c r="C35" s="34">
        <f t="shared" si="8"/>
        <v>7</v>
      </c>
      <c r="D35" s="34">
        <f t="shared" si="8"/>
        <v>8</v>
      </c>
      <c r="E35" s="34">
        <f t="shared" si="8"/>
        <v>7</v>
      </c>
      <c r="F35" s="34">
        <f t="shared" si="8"/>
        <v>8</v>
      </c>
      <c r="G35" s="34">
        <f t="shared" si="8"/>
        <v>0</v>
      </c>
      <c r="H35" s="34">
        <f t="shared" si="8"/>
        <v>6</v>
      </c>
      <c r="I35" s="73">
        <f>AVERAGE(B35:H35)</f>
        <v>6.071428571</v>
      </c>
    </row>
    <row r="36">
      <c r="A36" s="27" t="s">
        <v>91</v>
      </c>
      <c r="B36" s="34">
        <f t="shared" ref="B36:H36" si="9">PRODUCT(B34,B35)</f>
        <v>682.5</v>
      </c>
      <c r="C36" s="34">
        <f t="shared" si="9"/>
        <v>210</v>
      </c>
      <c r="D36" s="34">
        <f t="shared" si="9"/>
        <v>360</v>
      </c>
      <c r="E36" s="34">
        <f t="shared" si="9"/>
        <v>210</v>
      </c>
      <c r="F36" s="34">
        <f t="shared" si="9"/>
        <v>360</v>
      </c>
      <c r="G36" s="34">
        <f t="shared" si="9"/>
        <v>0</v>
      </c>
      <c r="H36" s="34">
        <f t="shared" si="9"/>
        <v>360</v>
      </c>
      <c r="I36" s="73">
        <f>SUM(B36:H36)</f>
        <v>2182.5</v>
      </c>
    </row>
    <row r="38">
      <c r="A38" s="20" t="s">
        <v>110</v>
      </c>
    </row>
    <row r="39">
      <c r="A39" s="24"/>
      <c r="B39" s="27" t="s">
        <v>15</v>
      </c>
      <c r="C39" s="27" t="s">
        <v>17</v>
      </c>
      <c r="D39" s="27" t="s">
        <v>18</v>
      </c>
      <c r="E39" s="27" t="s">
        <v>19</v>
      </c>
      <c r="F39" s="27" t="s">
        <v>20</v>
      </c>
      <c r="G39" s="27" t="s">
        <v>21</v>
      </c>
      <c r="H39" s="27" t="s">
        <v>22</v>
      </c>
      <c r="I39" s="27" t="s">
        <v>23</v>
      </c>
    </row>
    <row r="40">
      <c r="A40" s="27" t="s">
        <v>29</v>
      </c>
      <c r="B40" s="34" t="s">
        <v>30</v>
      </c>
      <c r="C40" s="36"/>
      <c r="D40" s="38" t="s">
        <v>30</v>
      </c>
      <c r="E40" s="34"/>
      <c r="F40" s="38" t="s">
        <v>30</v>
      </c>
      <c r="G40" s="38"/>
      <c r="H40" s="36" t="s">
        <v>33</v>
      </c>
      <c r="I40" s="40"/>
    </row>
    <row r="41">
      <c r="A41" s="27" t="s">
        <v>44</v>
      </c>
      <c r="B41" s="34">
        <v>45.0</v>
      </c>
      <c r="C41" s="36"/>
      <c r="D41" s="38">
        <v>45.0</v>
      </c>
      <c r="E41" s="34"/>
      <c r="F41" s="38">
        <v>45.0</v>
      </c>
      <c r="G41" s="38">
        <v>0.0</v>
      </c>
      <c r="H41" s="36">
        <v>60.0</v>
      </c>
      <c r="I41" s="47"/>
    </row>
    <row r="42">
      <c r="A42" s="27" t="s">
        <v>48</v>
      </c>
      <c r="B42" s="34">
        <v>8.0</v>
      </c>
      <c r="C42" s="36"/>
      <c r="D42" s="38">
        <v>8.0</v>
      </c>
      <c r="E42" s="38"/>
      <c r="F42" s="38">
        <v>8.0</v>
      </c>
      <c r="G42" s="38">
        <v>0.0</v>
      </c>
      <c r="H42" s="36">
        <v>6.0</v>
      </c>
      <c r="I42" s="47"/>
    </row>
    <row r="43">
      <c r="A43" s="27" t="s">
        <v>51</v>
      </c>
      <c r="B43" s="38" t="s">
        <v>33</v>
      </c>
      <c r="C43" s="38" t="s">
        <v>52</v>
      </c>
      <c r="D43" s="38"/>
      <c r="E43" s="38" t="s">
        <v>52</v>
      </c>
      <c r="F43" s="38"/>
      <c r="G43" s="38"/>
      <c r="H43" s="38"/>
      <c r="I43" s="47"/>
    </row>
    <row r="44">
      <c r="A44" s="27" t="s">
        <v>44</v>
      </c>
      <c r="B44" s="38">
        <v>60.0</v>
      </c>
      <c r="C44" s="38">
        <v>30.0</v>
      </c>
      <c r="D44" s="38"/>
      <c r="E44" s="38">
        <v>30.0</v>
      </c>
      <c r="F44" s="38"/>
      <c r="G44" s="38">
        <v>0.0</v>
      </c>
      <c r="H44" s="38"/>
      <c r="I44" s="47"/>
    </row>
    <row r="45">
      <c r="A45" s="27" t="s">
        <v>48</v>
      </c>
      <c r="B45" s="38">
        <v>5.0</v>
      </c>
      <c r="C45" s="38">
        <v>7.0</v>
      </c>
      <c r="D45" s="38"/>
      <c r="E45" s="38">
        <v>7.0</v>
      </c>
      <c r="F45" s="38"/>
      <c r="G45" s="38">
        <v>0.0</v>
      </c>
      <c r="H45" s="38"/>
      <c r="I45" s="53"/>
    </row>
    <row r="46">
      <c r="A46" s="27" t="s">
        <v>60</v>
      </c>
      <c r="B46" s="58">
        <f>SUM(F41+B44)</f>
        <v>105</v>
      </c>
      <c r="C46" s="58">
        <f t="shared" ref="C46:H46" si="10">SUM(C41+C44)</f>
        <v>30</v>
      </c>
      <c r="D46" s="58">
        <f t="shared" si="10"/>
        <v>45</v>
      </c>
      <c r="E46" s="58">
        <f t="shared" si="10"/>
        <v>30</v>
      </c>
      <c r="F46" s="58">
        <f t="shared" si="10"/>
        <v>45</v>
      </c>
      <c r="G46" s="58">
        <f t="shared" si="10"/>
        <v>0</v>
      </c>
      <c r="H46" s="58">
        <f t="shared" si="10"/>
        <v>60</v>
      </c>
      <c r="I46" s="58">
        <f>SUM(B46:H46)</f>
        <v>315</v>
      </c>
    </row>
    <row r="47">
      <c r="A47" s="27" t="s">
        <v>69</v>
      </c>
      <c r="B47" s="34">
        <f t="shared" ref="B47:H47" si="11">AVERAGE(B42,B45)</f>
        <v>6.5</v>
      </c>
      <c r="C47" s="34">
        <f t="shared" si="11"/>
        <v>7</v>
      </c>
      <c r="D47" s="34">
        <f t="shared" si="11"/>
        <v>8</v>
      </c>
      <c r="E47" s="34">
        <f t="shared" si="11"/>
        <v>7</v>
      </c>
      <c r="F47" s="34">
        <f t="shared" si="11"/>
        <v>8</v>
      </c>
      <c r="G47" s="34">
        <f t="shared" si="11"/>
        <v>0</v>
      </c>
      <c r="H47" s="34">
        <f t="shared" si="11"/>
        <v>6</v>
      </c>
      <c r="I47" s="73">
        <f>AVERAGE(B47:H47)</f>
        <v>6.071428571</v>
      </c>
    </row>
    <row r="48">
      <c r="A48" s="27" t="s">
        <v>91</v>
      </c>
      <c r="B48" s="34">
        <f t="shared" ref="B48:H48" si="12">PRODUCT(B46,B47)</f>
        <v>682.5</v>
      </c>
      <c r="C48" s="34">
        <f t="shared" si="12"/>
        <v>210</v>
      </c>
      <c r="D48" s="34">
        <f t="shared" si="12"/>
        <v>360</v>
      </c>
      <c r="E48" s="34">
        <f t="shared" si="12"/>
        <v>210</v>
      </c>
      <c r="F48" s="34">
        <f t="shared" si="12"/>
        <v>360</v>
      </c>
      <c r="G48" s="34">
        <f t="shared" si="12"/>
        <v>0</v>
      </c>
      <c r="H48" s="34">
        <f t="shared" si="12"/>
        <v>360</v>
      </c>
      <c r="I48" s="73">
        <f>SUM(B48:H48)</f>
        <v>2182.5</v>
      </c>
    </row>
    <row r="50">
      <c r="A50" s="20" t="s">
        <v>116</v>
      </c>
    </row>
    <row r="51">
      <c r="A51" s="24"/>
      <c r="B51" s="27" t="s">
        <v>15</v>
      </c>
      <c r="C51" s="27" t="s">
        <v>17</v>
      </c>
      <c r="D51" s="27" t="s">
        <v>18</v>
      </c>
      <c r="E51" s="27" t="s">
        <v>19</v>
      </c>
      <c r="F51" s="27" t="s">
        <v>20</v>
      </c>
      <c r="G51" s="27" t="s">
        <v>21</v>
      </c>
      <c r="H51" s="27" t="s">
        <v>22</v>
      </c>
      <c r="I51" s="27" t="s">
        <v>23</v>
      </c>
    </row>
    <row r="52">
      <c r="A52" s="27" t="s">
        <v>29</v>
      </c>
      <c r="B52" s="34" t="s">
        <v>30</v>
      </c>
      <c r="C52" s="36"/>
      <c r="D52" s="38" t="s">
        <v>30</v>
      </c>
      <c r="E52" s="34"/>
      <c r="F52" s="38" t="s">
        <v>30</v>
      </c>
      <c r="G52" s="38"/>
      <c r="H52" s="36" t="s">
        <v>33</v>
      </c>
      <c r="I52" s="40"/>
    </row>
    <row r="53">
      <c r="A53" s="27" t="s">
        <v>44</v>
      </c>
      <c r="B53" s="34">
        <v>45.0</v>
      </c>
      <c r="C53" s="36"/>
      <c r="D53" s="38">
        <v>45.0</v>
      </c>
      <c r="E53" s="34"/>
      <c r="F53" s="38">
        <v>45.0</v>
      </c>
      <c r="G53" s="38">
        <v>0.0</v>
      </c>
      <c r="H53" s="36">
        <v>60.0</v>
      </c>
      <c r="I53" s="47"/>
    </row>
    <row r="54">
      <c r="A54" s="27" t="s">
        <v>48</v>
      </c>
      <c r="B54" s="34">
        <v>8.0</v>
      </c>
      <c r="C54" s="36"/>
      <c r="D54" s="38">
        <v>8.0</v>
      </c>
      <c r="E54" s="38"/>
      <c r="F54" s="38">
        <v>8.0</v>
      </c>
      <c r="G54" s="38">
        <v>0.0</v>
      </c>
      <c r="H54" s="36">
        <v>6.0</v>
      </c>
      <c r="I54" s="47"/>
    </row>
    <row r="55">
      <c r="A55" s="27" t="s">
        <v>51</v>
      </c>
      <c r="B55" s="38" t="s">
        <v>33</v>
      </c>
      <c r="C55" s="38" t="s">
        <v>52</v>
      </c>
      <c r="D55" s="38"/>
      <c r="E55" s="38" t="s">
        <v>52</v>
      </c>
      <c r="F55" s="38"/>
      <c r="G55" s="38"/>
      <c r="H55" s="38"/>
      <c r="I55" s="47"/>
    </row>
    <row r="56">
      <c r="A56" s="27" t="s">
        <v>44</v>
      </c>
      <c r="B56" s="38">
        <v>60.0</v>
      </c>
      <c r="C56" s="38">
        <v>30.0</v>
      </c>
      <c r="D56" s="38"/>
      <c r="E56" s="38">
        <v>30.0</v>
      </c>
      <c r="F56" s="38"/>
      <c r="G56" s="38">
        <v>0.0</v>
      </c>
      <c r="H56" s="38"/>
      <c r="I56" s="47"/>
    </row>
    <row r="57">
      <c r="A57" s="27" t="s">
        <v>48</v>
      </c>
      <c r="B57" s="38">
        <v>5.0</v>
      </c>
      <c r="C57" s="38">
        <v>7.0</v>
      </c>
      <c r="D57" s="38"/>
      <c r="E57" s="38">
        <v>7.0</v>
      </c>
      <c r="F57" s="38"/>
      <c r="G57" s="38">
        <v>0.0</v>
      </c>
      <c r="H57" s="38"/>
      <c r="I57" s="53"/>
    </row>
    <row r="58">
      <c r="A58" s="27" t="s">
        <v>60</v>
      </c>
      <c r="B58" s="58">
        <f>SUM(F53+B56)</f>
        <v>105</v>
      </c>
      <c r="C58" s="58">
        <f t="shared" ref="C58:H58" si="13">SUM(C53+C56)</f>
        <v>30</v>
      </c>
      <c r="D58" s="58">
        <f t="shared" si="13"/>
        <v>45</v>
      </c>
      <c r="E58" s="58">
        <f t="shared" si="13"/>
        <v>30</v>
      </c>
      <c r="F58" s="58">
        <f t="shared" si="13"/>
        <v>45</v>
      </c>
      <c r="G58" s="58">
        <f t="shared" si="13"/>
        <v>0</v>
      </c>
      <c r="H58" s="58">
        <f t="shared" si="13"/>
        <v>60</v>
      </c>
      <c r="I58" s="58">
        <f>SUM(B58:H58)</f>
        <v>315</v>
      </c>
    </row>
    <row r="59">
      <c r="A59" s="27" t="s">
        <v>69</v>
      </c>
      <c r="B59" s="34">
        <f t="shared" ref="B59:H59" si="14">AVERAGE(B54,B57)</f>
        <v>6.5</v>
      </c>
      <c r="C59" s="34">
        <f t="shared" si="14"/>
        <v>7</v>
      </c>
      <c r="D59" s="34">
        <f t="shared" si="14"/>
        <v>8</v>
      </c>
      <c r="E59" s="34">
        <f t="shared" si="14"/>
        <v>7</v>
      </c>
      <c r="F59" s="34">
        <f t="shared" si="14"/>
        <v>8</v>
      </c>
      <c r="G59" s="34">
        <f t="shared" si="14"/>
        <v>0</v>
      </c>
      <c r="H59" s="34">
        <f t="shared" si="14"/>
        <v>6</v>
      </c>
      <c r="I59" s="73">
        <f>AVERAGE(B59:H59)</f>
        <v>6.071428571</v>
      </c>
    </row>
    <row r="60">
      <c r="A60" s="27" t="s">
        <v>91</v>
      </c>
      <c r="B60" s="34">
        <f t="shared" ref="B60:H60" si="15">PRODUCT(B58,B59)</f>
        <v>682.5</v>
      </c>
      <c r="C60" s="34">
        <f t="shared" si="15"/>
        <v>210</v>
      </c>
      <c r="D60" s="34">
        <f t="shared" si="15"/>
        <v>360</v>
      </c>
      <c r="E60" s="34">
        <f t="shared" si="15"/>
        <v>210</v>
      </c>
      <c r="F60" s="34">
        <f t="shared" si="15"/>
        <v>360</v>
      </c>
      <c r="G60" s="34">
        <f t="shared" si="15"/>
        <v>0</v>
      </c>
      <c r="H60" s="34">
        <f t="shared" si="15"/>
        <v>360</v>
      </c>
      <c r="I60" s="73">
        <f>SUM(B60:H60)</f>
        <v>2182.5</v>
      </c>
    </row>
    <row r="62">
      <c r="A62" s="20" t="s">
        <v>119</v>
      </c>
    </row>
    <row r="63">
      <c r="A63" s="24"/>
      <c r="B63" s="27" t="s">
        <v>15</v>
      </c>
      <c r="C63" s="27" t="s">
        <v>17</v>
      </c>
      <c r="D63" s="27" t="s">
        <v>18</v>
      </c>
      <c r="E63" s="27" t="s">
        <v>19</v>
      </c>
      <c r="F63" s="27" t="s">
        <v>20</v>
      </c>
      <c r="G63" s="27" t="s">
        <v>21</v>
      </c>
      <c r="H63" s="27" t="s">
        <v>22</v>
      </c>
      <c r="I63" s="27" t="s">
        <v>23</v>
      </c>
    </row>
    <row r="64">
      <c r="A64" s="27" t="s">
        <v>29</v>
      </c>
      <c r="B64" s="34" t="s">
        <v>30</v>
      </c>
      <c r="C64" s="36"/>
      <c r="D64" s="38" t="s">
        <v>30</v>
      </c>
      <c r="E64" s="34"/>
      <c r="F64" s="38" t="s">
        <v>30</v>
      </c>
      <c r="G64" s="38"/>
      <c r="H64" s="36" t="s">
        <v>33</v>
      </c>
      <c r="I64" s="40"/>
    </row>
    <row r="65">
      <c r="A65" s="27" t="s">
        <v>44</v>
      </c>
      <c r="B65" s="34">
        <v>45.0</v>
      </c>
      <c r="C65" s="36"/>
      <c r="D65" s="38">
        <v>45.0</v>
      </c>
      <c r="E65" s="34"/>
      <c r="F65" s="38">
        <v>45.0</v>
      </c>
      <c r="G65" s="38">
        <v>0.0</v>
      </c>
      <c r="H65" s="36">
        <v>60.0</v>
      </c>
      <c r="I65" s="47"/>
    </row>
    <row r="66">
      <c r="A66" s="27" t="s">
        <v>48</v>
      </c>
      <c r="B66" s="34">
        <v>8.0</v>
      </c>
      <c r="C66" s="36"/>
      <c r="D66" s="38">
        <v>8.0</v>
      </c>
      <c r="E66" s="38"/>
      <c r="F66" s="38">
        <v>8.0</v>
      </c>
      <c r="G66" s="38">
        <v>0.0</v>
      </c>
      <c r="H66" s="36">
        <v>6.0</v>
      </c>
      <c r="I66" s="47"/>
    </row>
    <row r="67">
      <c r="A67" s="27" t="s">
        <v>51</v>
      </c>
      <c r="B67" s="38" t="s">
        <v>33</v>
      </c>
      <c r="C67" s="38" t="s">
        <v>52</v>
      </c>
      <c r="D67" s="38"/>
      <c r="E67" s="38" t="s">
        <v>52</v>
      </c>
      <c r="F67" s="38"/>
      <c r="G67" s="38"/>
      <c r="H67" s="38"/>
      <c r="I67" s="47"/>
    </row>
    <row r="68">
      <c r="A68" s="27" t="s">
        <v>44</v>
      </c>
      <c r="B68" s="38">
        <v>60.0</v>
      </c>
      <c r="C68" s="38">
        <v>30.0</v>
      </c>
      <c r="D68" s="38"/>
      <c r="E68" s="38">
        <v>30.0</v>
      </c>
      <c r="F68" s="38"/>
      <c r="G68" s="38">
        <v>0.0</v>
      </c>
      <c r="H68" s="38"/>
      <c r="I68" s="47"/>
    </row>
    <row r="69">
      <c r="A69" s="27" t="s">
        <v>48</v>
      </c>
      <c r="B69" s="38">
        <v>5.0</v>
      </c>
      <c r="C69" s="38">
        <v>7.0</v>
      </c>
      <c r="D69" s="38"/>
      <c r="E69" s="38">
        <v>7.0</v>
      </c>
      <c r="F69" s="38"/>
      <c r="G69" s="38">
        <v>0.0</v>
      </c>
      <c r="H69" s="38"/>
      <c r="I69" s="53"/>
    </row>
    <row r="70">
      <c r="A70" s="27" t="s">
        <v>60</v>
      </c>
      <c r="B70" s="58">
        <f>SUM(F65+B68)</f>
        <v>105</v>
      </c>
      <c r="C70" s="58">
        <f t="shared" ref="C70:H70" si="16">SUM(C65+C68)</f>
        <v>30</v>
      </c>
      <c r="D70" s="58">
        <f t="shared" si="16"/>
        <v>45</v>
      </c>
      <c r="E70" s="58">
        <f t="shared" si="16"/>
        <v>30</v>
      </c>
      <c r="F70" s="58">
        <f t="shared" si="16"/>
        <v>45</v>
      </c>
      <c r="G70" s="58">
        <f t="shared" si="16"/>
        <v>0</v>
      </c>
      <c r="H70" s="58">
        <f t="shared" si="16"/>
        <v>60</v>
      </c>
      <c r="I70" s="58">
        <f>SUM(B70:H70)</f>
        <v>315</v>
      </c>
    </row>
    <row r="71">
      <c r="A71" s="27" t="s">
        <v>69</v>
      </c>
      <c r="B71" s="34">
        <f t="shared" ref="B71:H71" si="17">AVERAGE(B66,B69)</f>
        <v>6.5</v>
      </c>
      <c r="C71" s="34">
        <f t="shared" si="17"/>
        <v>7</v>
      </c>
      <c r="D71" s="34">
        <f t="shared" si="17"/>
        <v>8</v>
      </c>
      <c r="E71" s="34">
        <f t="shared" si="17"/>
        <v>7</v>
      </c>
      <c r="F71" s="34">
        <f t="shared" si="17"/>
        <v>8</v>
      </c>
      <c r="G71" s="34">
        <f t="shared" si="17"/>
        <v>0</v>
      </c>
      <c r="H71" s="34">
        <f t="shared" si="17"/>
        <v>6</v>
      </c>
      <c r="I71" s="73">
        <f>AVERAGE(B71:H71)</f>
        <v>6.071428571</v>
      </c>
    </row>
    <row r="72">
      <c r="A72" s="27" t="s">
        <v>91</v>
      </c>
      <c r="B72" s="34">
        <f t="shared" ref="B72:H72" si="18">PRODUCT(B70,B71)</f>
        <v>682.5</v>
      </c>
      <c r="C72" s="34">
        <f t="shared" si="18"/>
        <v>210</v>
      </c>
      <c r="D72" s="34">
        <f t="shared" si="18"/>
        <v>360</v>
      </c>
      <c r="E72" s="34">
        <f t="shared" si="18"/>
        <v>210</v>
      </c>
      <c r="F72" s="34">
        <f t="shared" si="18"/>
        <v>360</v>
      </c>
      <c r="G72" s="34">
        <f t="shared" si="18"/>
        <v>0</v>
      </c>
      <c r="H72" s="34">
        <f t="shared" si="18"/>
        <v>360</v>
      </c>
      <c r="I72" s="73">
        <f>SUM(B72:H72)</f>
        <v>2182.5</v>
      </c>
    </row>
  </sheetData>
  <mergeCells count="12">
    <mergeCell ref="I28:I33"/>
    <mergeCell ref="A26:I26"/>
    <mergeCell ref="I3:I8"/>
    <mergeCell ref="A1:I1"/>
    <mergeCell ref="I52:I57"/>
    <mergeCell ref="I64:I69"/>
    <mergeCell ref="I16:I21"/>
    <mergeCell ref="A14:I14"/>
    <mergeCell ref="I40:I45"/>
    <mergeCell ref="A38:I38"/>
    <mergeCell ref="A50:I50"/>
    <mergeCell ref="A62:I62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6" width="8.71"/>
  </cols>
  <sheetData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61" width="6.71"/>
    <col customWidth="1" min="62" max="71" width="3.57"/>
  </cols>
  <sheetData>
    <row r="1" ht="18.0" customHeight="1">
      <c r="A1" s="6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/>
      <c r="BJ1" s="14"/>
      <c r="BK1" s="14"/>
      <c r="BL1" s="14"/>
      <c r="BM1" s="14"/>
      <c r="BN1" s="14"/>
      <c r="BO1" s="14"/>
      <c r="BP1" s="14"/>
      <c r="BQ1" s="14"/>
      <c r="BR1" s="14"/>
      <c r="BS1" s="14"/>
    </row>
    <row r="2" ht="79.5" customHeight="1">
      <c r="A2" s="16" t="s">
        <v>6</v>
      </c>
      <c r="BI2" s="11"/>
      <c r="BJ2" s="14"/>
      <c r="BK2" s="14"/>
      <c r="BL2" s="14"/>
      <c r="BM2" s="14"/>
      <c r="BN2" s="14"/>
      <c r="BO2" s="14"/>
      <c r="BP2" s="14"/>
      <c r="BQ2" s="14"/>
      <c r="BR2" s="14"/>
      <c r="BS2" s="14"/>
    </row>
    <row r="3" ht="13.5" customHeight="1">
      <c r="A3" s="19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23"/>
      <c r="BJ3" s="14"/>
      <c r="BK3" s="14"/>
      <c r="BL3" s="14"/>
      <c r="BM3" s="14"/>
      <c r="BN3" s="14"/>
      <c r="BO3" s="14"/>
      <c r="BP3" s="14"/>
      <c r="BQ3" s="14"/>
      <c r="BR3" s="14"/>
      <c r="BS3" s="14"/>
    </row>
    <row r="4" ht="45.0" customHeight="1">
      <c r="A4" s="19"/>
      <c r="B4" s="14"/>
      <c r="C4" s="14"/>
      <c r="D4" s="14"/>
      <c r="E4" s="14"/>
      <c r="F4" s="14"/>
      <c r="G4" s="14"/>
      <c r="H4" s="14"/>
      <c r="I4" s="14"/>
      <c r="J4" s="26" t="s">
        <v>14</v>
      </c>
      <c r="BA4" s="30"/>
      <c r="BB4" s="30"/>
      <c r="BC4" s="30"/>
      <c r="BD4" s="30"/>
      <c r="BE4" s="30"/>
      <c r="BF4" s="30"/>
      <c r="BG4" s="30"/>
      <c r="BH4" s="30"/>
      <c r="BI4" s="32"/>
      <c r="BJ4" s="14"/>
      <c r="BK4" s="14"/>
      <c r="BL4" s="14"/>
      <c r="BM4" s="14"/>
      <c r="BN4" s="14"/>
      <c r="BO4" s="14"/>
      <c r="BP4" s="14"/>
      <c r="BQ4" s="14"/>
      <c r="BR4" s="14"/>
      <c r="BS4" s="14"/>
    </row>
    <row r="5" ht="45.0" customHeight="1">
      <c r="A5" s="19"/>
      <c r="B5" s="14"/>
      <c r="C5" s="14"/>
      <c r="D5" s="14"/>
      <c r="E5" s="14"/>
      <c r="F5" s="14"/>
      <c r="G5" s="14"/>
      <c r="H5" s="14"/>
      <c r="I5" s="14"/>
      <c r="J5" s="35" t="s">
        <v>31</v>
      </c>
      <c r="K5" s="37"/>
      <c r="L5" s="37"/>
      <c r="M5" s="37"/>
      <c r="N5" s="37"/>
      <c r="O5" s="37"/>
      <c r="P5" s="37"/>
      <c r="Q5" s="39"/>
      <c r="R5" s="35" t="s">
        <v>34</v>
      </c>
      <c r="S5" s="37"/>
      <c r="T5" s="37"/>
      <c r="U5" s="37"/>
      <c r="V5" s="37"/>
      <c r="W5" s="37"/>
      <c r="X5" s="37"/>
      <c r="Y5" s="37"/>
      <c r="Z5" s="39"/>
      <c r="AA5" s="35" t="s">
        <v>36</v>
      </c>
      <c r="AB5" s="37"/>
      <c r="AC5" s="37"/>
      <c r="AD5" s="37"/>
      <c r="AE5" s="37"/>
      <c r="AF5" s="37"/>
      <c r="AG5" s="37"/>
      <c r="AH5" s="37"/>
      <c r="AI5" s="39"/>
      <c r="AJ5" s="35" t="s">
        <v>37</v>
      </c>
      <c r="AK5" s="37"/>
      <c r="AL5" s="37"/>
      <c r="AM5" s="37"/>
      <c r="AN5" s="37"/>
      <c r="AO5" s="37"/>
      <c r="AP5" s="37"/>
      <c r="AQ5" s="37"/>
      <c r="AR5" s="39"/>
      <c r="AS5" s="35" t="s">
        <v>38</v>
      </c>
      <c r="AT5" s="37"/>
      <c r="AU5" s="37"/>
      <c r="AV5" s="37"/>
      <c r="AW5" s="37"/>
      <c r="AX5" s="37"/>
      <c r="AY5" s="37"/>
      <c r="AZ5" s="39"/>
      <c r="BA5" s="35" t="s">
        <v>40</v>
      </c>
      <c r="BB5" s="37"/>
      <c r="BC5" s="37"/>
      <c r="BD5" s="37"/>
      <c r="BE5" s="37"/>
      <c r="BF5" s="37"/>
      <c r="BG5" s="37"/>
      <c r="BH5" s="37"/>
      <c r="BI5" s="39"/>
      <c r="BJ5" s="14"/>
      <c r="BK5" s="14"/>
      <c r="BL5" s="14"/>
      <c r="BM5" s="14"/>
      <c r="BN5" s="14"/>
      <c r="BO5" s="14"/>
      <c r="BP5" s="14"/>
      <c r="BQ5" s="14"/>
      <c r="BR5" s="14"/>
      <c r="BS5" s="14"/>
    </row>
    <row r="6" ht="19.5" customHeight="1">
      <c r="A6" s="44"/>
      <c r="B6" s="5"/>
      <c r="C6" s="5"/>
      <c r="D6" s="5"/>
      <c r="E6" s="5"/>
      <c r="F6" s="5"/>
      <c r="G6" s="5"/>
      <c r="H6" s="5"/>
      <c r="I6" s="5"/>
      <c r="J6" s="45" t="s">
        <v>43</v>
      </c>
      <c r="K6" s="2"/>
      <c r="L6" s="2"/>
      <c r="M6" s="2"/>
      <c r="N6" s="2"/>
      <c r="O6" s="2"/>
      <c r="P6" s="2"/>
      <c r="Q6" s="4"/>
      <c r="R6" s="48" t="s">
        <v>46</v>
      </c>
      <c r="S6" s="49"/>
      <c r="T6" s="49"/>
      <c r="U6" s="49"/>
      <c r="V6" s="50"/>
      <c r="W6" s="51"/>
      <c r="X6" s="51"/>
      <c r="Y6" s="51"/>
      <c r="Z6" s="55"/>
      <c r="AA6" s="57" t="s">
        <v>61</v>
      </c>
      <c r="AB6" s="2"/>
      <c r="AC6" s="2"/>
      <c r="AD6" s="2"/>
      <c r="AE6" s="2"/>
      <c r="AF6" s="2"/>
      <c r="AG6" s="2"/>
      <c r="AH6" s="2"/>
      <c r="AI6" s="4"/>
      <c r="AJ6" s="57" t="s">
        <v>62</v>
      </c>
      <c r="AK6" s="2"/>
      <c r="AL6" s="2"/>
      <c r="AM6" s="2"/>
      <c r="AN6" s="2"/>
      <c r="AO6" s="2"/>
      <c r="AP6" s="2"/>
      <c r="AQ6" s="2"/>
      <c r="AR6" s="4"/>
      <c r="AS6" s="57" t="s">
        <v>63</v>
      </c>
      <c r="AT6" s="2"/>
      <c r="AU6" s="2"/>
      <c r="AV6" s="2"/>
      <c r="AW6" s="2"/>
      <c r="AX6" s="2"/>
      <c r="AY6" s="2"/>
      <c r="AZ6" s="4"/>
      <c r="BA6" s="57" t="s">
        <v>64</v>
      </c>
      <c r="BB6" s="2"/>
      <c r="BC6" s="2"/>
      <c r="BD6" s="2"/>
      <c r="BE6" s="2"/>
      <c r="BF6" s="2"/>
      <c r="BG6" s="2"/>
      <c r="BH6" s="2"/>
      <c r="BI6" s="4"/>
      <c r="BJ6" s="14"/>
      <c r="BK6" s="14"/>
      <c r="BL6" s="14"/>
      <c r="BM6" s="14"/>
      <c r="BN6" s="14"/>
      <c r="BO6" s="14"/>
      <c r="BP6" s="14"/>
      <c r="BQ6" s="14"/>
      <c r="BR6" s="14"/>
      <c r="BS6" s="14"/>
    </row>
    <row r="7" ht="17.25" customHeight="1">
      <c r="A7" s="60" t="s">
        <v>3</v>
      </c>
      <c r="E7" s="62" t="s">
        <v>65</v>
      </c>
      <c r="J7" s="63"/>
      <c r="Q7" s="11"/>
      <c r="R7" s="65" t="s">
        <v>67</v>
      </c>
      <c r="S7" s="67"/>
      <c r="T7" s="67"/>
      <c r="U7" s="67"/>
      <c r="V7" s="67"/>
      <c r="W7" s="67"/>
      <c r="X7" s="69"/>
      <c r="Y7" s="70"/>
      <c r="Z7" s="72"/>
      <c r="AA7" s="63"/>
      <c r="AI7" s="11"/>
      <c r="AJ7" s="63"/>
      <c r="AR7" s="11"/>
      <c r="AS7" s="63"/>
      <c r="AZ7" s="11"/>
      <c r="BA7" s="63"/>
      <c r="BI7" s="11"/>
      <c r="BJ7" s="14"/>
      <c r="BK7" s="14"/>
      <c r="BL7" s="14"/>
      <c r="BM7" s="14"/>
      <c r="BN7" s="14"/>
      <c r="BO7" s="14"/>
      <c r="BP7" s="14"/>
      <c r="BQ7" s="14"/>
      <c r="BR7" s="14"/>
      <c r="BS7" s="14"/>
    </row>
    <row r="8" ht="18.75" customHeight="1">
      <c r="A8" s="44"/>
      <c r="B8" s="5"/>
      <c r="C8" s="5"/>
      <c r="D8" s="74"/>
      <c r="E8" s="75"/>
      <c r="F8" s="75"/>
      <c r="G8" s="75"/>
      <c r="H8" s="75"/>
      <c r="I8" s="74"/>
      <c r="J8" s="63"/>
      <c r="Q8" s="11"/>
      <c r="R8" s="65" t="s">
        <v>76</v>
      </c>
      <c r="S8" s="67"/>
      <c r="T8" s="67"/>
      <c r="U8" s="67"/>
      <c r="V8" s="67"/>
      <c r="W8" s="67"/>
      <c r="X8" s="69"/>
      <c r="Y8" s="70"/>
      <c r="Z8" s="72"/>
      <c r="AA8" s="63"/>
      <c r="AI8" s="11"/>
      <c r="AJ8" s="63"/>
      <c r="AR8" s="11"/>
      <c r="AS8" s="63"/>
      <c r="AZ8" s="11"/>
      <c r="BA8" s="63"/>
      <c r="BI8" s="11"/>
      <c r="BJ8" s="14"/>
      <c r="BK8" s="14"/>
      <c r="BL8" s="14"/>
      <c r="BM8" s="14"/>
      <c r="BN8" s="14"/>
      <c r="BO8" s="14"/>
      <c r="BP8" s="14"/>
      <c r="BQ8" s="14"/>
      <c r="BR8" s="14"/>
      <c r="BS8" s="14"/>
    </row>
    <row r="9" ht="18.75" customHeight="1">
      <c r="A9" s="60" t="s">
        <v>0</v>
      </c>
      <c r="E9" s="62" t="s">
        <v>77</v>
      </c>
      <c r="J9" s="63"/>
      <c r="Q9" s="11"/>
      <c r="R9" s="65" t="s">
        <v>78</v>
      </c>
      <c r="S9" s="67"/>
      <c r="T9" s="67"/>
      <c r="U9" s="67"/>
      <c r="V9" s="67"/>
      <c r="W9" s="67"/>
      <c r="X9" s="69"/>
      <c r="Y9" s="70"/>
      <c r="Z9" s="72"/>
      <c r="AA9" s="63"/>
      <c r="AI9" s="11"/>
      <c r="AJ9" s="63"/>
      <c r="AR9" s="11"/>
      <c r="AS9" s="63"/>
      <c r="AZ9" s="11"/>
      <c r="BA9" s="63"/>
      <c r="BI9" s="11"/>
      <c r="BJ9" s="14"/>
      <c r="BK9" s="14"/>
      <c r="BL9" s="14"/>
      <c r="BM9" s="14"/>
      <c r="BN9" s="14"/>
      <c r="BO9" s="14"/>
      <c r="BP9" s="14"/>
      <c r="BQ9" s="14"/>
      <c r="BR9" s="14"/>
      <c r="BS9" s="14"/>
    </row>
    <row r="10" ht="18.0" customHeight="1">
      <c r="A10" s="44"/>
      <c r="B10" s="5"/>
      <c r="C10" s="5"/>
      <c r="D10" s="5"/>
      <c r="E10" s="75"/>
      <c r="F10" s="75"/>
      <c r="G10" s="75"/>
      <c r="H10" s="75"/>
      <c r="I10" s="75"/>
      <c r="J10" s="63"/>
      <c r="Q10" s="11"/>
      <c r="R10" s="65" t="s">
        <v>79</v>
      </c>
      <c r="S10" s="67"/>
      <c r="T10" s="67"/>
      <c r="U10" s="67"/>
      <c r="V10" s="67"/>
      <c r="W10" s="67"/>
      <c r="X10" s="69"/>
      <c r="Y10" s="70"/>
      <c r="Z10" s="72"/>
      <c r="AA10" s="63"/>
      <c r="AI10" s="11"/>
      <c r="AJ10" s="63"/>
      <c r="AR10" s="11"/>
      <c r="AS10" s="63"/>
      <c r="AZ10" s="11"/>
      <c r="BA10" s="63"/>
      <c r="BI10" s="11"/>
      <c r="BJ10" s="14"/>
      <c r="BK10" s="14"/>
      <c r="BL10" s="14"/>
      <c r="BM10" s="14"/>
      <c r="BN10" s="14"/>
      <c r="BO10" s="14"/>
      <c r="BP10" s="14"/>
      <c r="BQ10" s="14"/>
      <c r="BR10" s="14"/>
      <c r="BS10" s="14"/>
    </row>
    <row r="11" ht="18.0" customHeight="1">
      <c r="A11" s="60" t="s">
        <v>81</v>
      </c>
      <c r="E11" s="79">
        <v>2011.0</v>
      </c>
      <c r="J11" s="63"/>
      <c r="Q11" s="11"/>
      <c r="R11" s="65"/>
      <c r="S11" s="67"/>
      <c r="T11" s="67"/>
      <c r="U11" s="67"/>
      <c r="V11" s="67"/>
      <c r="W11" s="67"/>
      <c r="X11" s="69"/>
      <c r="Y11" s="70"/>
      <c r="Z11" s="72"/>
      <c r="AA11" s="63"/>
      <c r="AI11" s="11"/>
      <c r="AJ11" s="63"/>
      <c r="AR11" s="11"/>
      <c r="AS11" s="63"/>
      <c r="AZ11" s="11"/>
      <c r="BA11" s="63"/>
      <c r="BI11" s="11"/>
      <c r="BJ11" s="14"/>
      <c r="BK11" s="14"/>
      <c r="BL11" s="14"/>
      <c r="BM11" s="14"/>
      <c r="BN11" s="14"/>
      <c r="BO11" s="14"/>
      <c r="BP11" s="14"/>
      <c r="BQ11" s="14"/>
      <c r="BR11" s="14"/>
      <c r="BS11" s="14"/>
    </row>
    <row r="12" ht="17.25" customHeight="1">
      <c r="A12" s="44"/>
      <c r="B12" s="5"/>
      <c r="C12" s="5"/>
      <c r="D12" s="5"/>
      <c r="E12" s="5"/>
      <c r="F12" s="5"/>
      <c r="G12" s="5"/>
      <c r="H12" s="5"/>
      <c r="I12" s="5"/>
      <c r="J12" s="63"/>
      <c r="Q12" s="11"/>
      <c r="R12" s="65"/>
      <c r="S12" s="67"/>
      <c r="T12" s="67"/>
      <c r="U12" s="67"/>
      <c r="V12" s="67"/>
      <c r="W12" s="67"/>
      <c r="X12" s="69"/>
      <c r="Y12" s="70"/>
      <c r="Z12" s="72"/>
      <c r="AA12" s="63"/>
      <c r="AI12" s="11"/>
      <c r="AJ12" s="63"/>
      <c r="AR12" s="11"/>
      <c r="AS12" s="63"/>
      <c r="AZ12" s="11"/>
      <c r="BA12" s="63"/>
      <c r="BI12" s="11"/>
      <c r="BJ12" s="14"/>
      <c r="BK12" s="14"/>
      <c r="BL12" s="14"/>
      <c r="BM12" s="14"/>
      <c r="BN12" s="14"/>
      <c r="BO12" s="14"/>
      <c r="BP12" s="14"/>
      <c r="BQ12" s="14"/>
      <c r="BR12" s="14"/>
      <c r="BS12" s="14"/>
    </row>
    <row r="13" ht="18.0" customHeight="1">
      <c r="A13" s="86"/>
      <c r="B13" s="74"/>
      <c r="C13" s="74"/>
      <c r="D13" s="74"/>
      <c r="E13" s="88"/>
      <c r="F13" s="88"/>
      <c r="G13" s="88"/>
      <c r="H13" s="88"/>
      <c r="I13" s="88"/>
      <c r="J13" s="63"/>
      <c r="Q13" s="11"/>
      <c r="R13" s="65"/>
      <c r="S13" s="67"/>
      <c r="T13" s="67"/>
      <c r="U13" s="67"/>
      <c r="V13" s="67"/>
      <c r="W13" s="67"/>
      <c r="X13" s="69"/>
      <c r="Y13" s="70"/>
      <c r="Z13" s="72"/>
      <c r="AA13" s="63"/>
      <c r="AI13" s="11"/>
      <c r="AJ13" s="63"/>
      <c r="AR13" s="11"/>
      <c r="AS13" s="63"/>
      <c r="AZ13" s="11"/>
      <c r="BA13" s="63"/>
      <c r="BI13" s="11"/>
      <c r="BJ13" s="14"/>
      <c r="BK13" s="14"/>
      <c r="BL13" s="14"/>
      <c r="BM13" s="14"/>
      <c r="BN13" s="14"/>
      <c r="BO13" s="14"/>
      <c r="BP13" s="14"/>
      <c r="BQ13" s="14"/>
      <c r="BR13" s="14"/>
      <c r="BS13" s="14"/>
    </row>
    <row r="14" ht="17.25" customHeight="1">
      <c r="A14" s="92"/>
      <c r="B14" s="74"/>
      <c r="C14" s="74"/>
      <c r="D14" s="74"/>
      <c r="E14" s="74"/>
      <c r="F14" s="74"/>
      <c r="G14" s="74"/>
      <c r="H14" s="74"/>
      <c r="I14" s="74"/>
      <c r="J14" s="63"/>
      <c r="Q14" s="11"/>
      <c r="R14" s="65"/>
      <c r="S14" s="67"/>
      <c r="T14" s="67"/>
      <c r="U14" s="67"/>
      <c r="V14" s="67"/>
      <c r="W14" s="67"/>
      <c r="X14" s="69"/>
      <c r="Y14" s="70"/>
      <c r="Z14" s="72"/>
      <c r="AA14" s="63"/>
      <c r="AI14" s="11"/>
      <c r="AJ14" s="63"/>
      <c r="AR14" s="11"/>
      <c r="AS14" s="63"/>
      <c r="AZ14" s="11"/>
      <c r="BA14" s="63"/>
      <c r="BI14" s="11"/>
      <c r="BJ14" s="14"/>
      <c r="BK14" s="14"/>
      <c r="BL14" s="14"/>
      <c r="BM14" s="14"/>
      <c r="BN14" s="14"/>
      <c r="BO14" s="14"/>
      <c r="BP14" s="14"/>
      <c r="BQ14" s="14"/>
      <c r="BR14" s="14"/>
      <c r="BS14" s="14"/>
    </row>
    <row r="15" ht="24.0" customHeight="1">
      <c r="A15" s="19"/>
      <c r="B15" s="14"/>
      <c r="C15" s="14"/>
      <c r="D15" s="14"/>
      <c r="E15" s="14"/>
      <c r="F15" s="14"/>
      <c r="G15" s="14"/>
      <c r="H15" s="14"/>
      <c r="I15" s="14"/>
      <c r="J15" s="95"/>
      <c r="K15" s="33"/>
      <c r="L15" s="33"/>
      <c r="M15" s="33"/>
      <c r="N15" s="33"/>
      <c r="O15" s="33"/>
      <c r="P15" s="33"/>
      <c r="Q15" s="43"/>
      <c r="R15" s="97"/>
      <c r="S15" s="99"/>
      <c r="T15" s="99"/>
      <c r="U15" s="99"/>
      <c r="V15" s="99"/>
      <c r="W15" s="99"/>
      <c r="X15" s="100"/>
      <c r="Y15" s="101"/>
      <c r="Z15" s="102"/>
      <c r="AA15" s="95"/>
      <c r="AB15" s="33"/>
      <c r="AC15" s="33"/>
      <c r="AD15" s="33"/>
      <c r="AE15" s="33"/>
      <c r="AF15" s="33"/>
      <c r="AG15" s="33"/>
      <c r="AH15" s="33"/>
      <c r="AI15" s="43"/>
      <c r="AJ15" s="95"/>
      <c r="AK15" s="33"/>
      <c r="AL15" s="33"/>
      <c r="AM15" s="33"/>
      <c r="AN15" s="33"/>
      <c r="AO15" s="33"/>
      <c r="AP15" s="33"/>
      <c r="AQ15" s="33"/>
      <c r="AR15" s="43"/>
      <c r="AS15" s="95"/>
      <c r="AT15" s="33"/>
      <c r="AU15" s="33"/>
      <c r="AV15" s="33"/>
      <c r="AW15" s="33"/>
      <c r="AX15" s="33"/>
      <c r="AY15" s="33"/>
      <c r="AZ15" s="43"/>
      <c r="BA15" s="95"/>
      <c r="BB15" s="33"/>
      <c r="BC15" s="33"/>
      <c r="BD15" s="33"/>
      <c r="BE15" s="33"/>
      <c r="BF15" s="33"/>
      <c r="BG15" s="33"/>
      <c r="BH15" s="33"/>
      <c r="BI15" s="43"/>
      <c r="BJ15" s="14"/>
      <c r="BK15" s="14"/>
      <c r="BL15" s="14"/>
      <c r="BM15" s="14"/>
      <c r="BN15" s="14"/>
      <c r="BO15" s="14"/>
      <c r="BP15" s="14"/>
      <c r="BQ15" s="14"/>
      <c r="BR15" s="14"/>
      <c r="BS15" s="14"/>
    </row>
    <row r="16" ht="30.0" customHeight="1">
      <c r="A16" s="103" t="s">
        <v>92</v>
      </c>
      <c r="B16" s="49"/>
      <c r="C16" s="49"/>
      <c r="D16" s="49"/>
      <c r="E16" s="49"/>
      <c r="F16" s="49"/>
      <c r="G16" s="49"/>
      <c r="H16" s="49"/>
      <c r="I16" s="50"/>
      <c r="J16" s="105" t="s">
        <v>95</v>
      </c>
      <c r="K16" s="81"/>
      <c r="L16" s="81"/>
      <c r="M16" s="82"/>
      <c r="N16" s="105" t="s">
        <v>96</v>
      </c>
      <c r="O16" s="81"/>
      <c r="P16" s="81"/>
      <c r="Q16" s="82"/>
      <c r="R16" s="105" t="s">
        <v>97</v>
      </c>
      <c r="S16" s="81"/>
      <c r="T16" s="81"/>
      <c r="U16" s="81"/>
      <c r="V16" s="82"/>
      <c r="W16" s="105" t="s">
        <v>98</v>
      </c>
      <c r="X16" s="81"/>
      <c r="Y16" s="81"/>
      <c r="Z16" s="82"/>
      <c r="AA16" s="105" t="s">
        <v>99</v>
      </c>
      <c r="AB16" s="81"/>
      <c r="AC16" s="81"/>
      <c r="AD16" s="82"/>
      <c r="AE16" s="108" t="s">
        <v>100</v>
      </c>
      <c r="AF16" s="81"/>
      <c r="AG16" s="81"/>
      <c r="AH16" s="81"/>
      <c r="AI16" s="82"/>
      <c r="AJ16" s="108" t="s">
        <v>101</v>
      </c>
      <c r="AK16" s="81"/>
      <c r="AL16" s="81"/>
      <c r="AM16" s="82"/>
      <c r="AN16" s="110" t="s">
        <v>102</v>
      </c>
      <c r="AO16" s="37"/>
      <c r="AP16" s="37"/>
      <c r="AQ16" s="37"/>
      <c r="AR16" s="37"/>
      <c r="AS16" s="110" t="s">
        <v>103</v>
      </c>
      <c r="AT16" s="37"/>
      <c r="AU16" s="37"/>
      <c r="AV16" s="39"/>
      <c r="AW16" s="113" t="s">
        <v>104</v>
      </c>
      <c r="AX16" s="81"/>
      <c r="AY16" s="81"/>
      <c r="AZ16" s="81"/>
      <c r="BA16" s="108" t="s">
        <v>105</v>
      </c>
      <c r="BB16" s="81"/>
      <c r="BC16" s="81"/>
      <c r="BD16" s="81"/>
      <c r="BE16" s="81"/>
      <c r="BF16" s="108" t="s">
        <v>106</v>
      </c>
      <c r="BG16" s="81"/>
      <c r="BH16" s="81"/>
      <c r="BI16" s="82"/>
      <c r="BJ16" s="14"/>
      <c r="BK16" s="14"/>
      <c r="BL16" s="14"/>
      <c r="BM16" s="14"/>
      <c r="BN16" s="14"/>
      <c r="BO16" s="14"/>
      <c r="BP16" s="14"/>
      <c r="BQ16" s="14"/>
      <c r="BR16" s="14"/>
      <c r="BS16" s="14"/>
    </row>
    <row r="17" ht="30.0" customHeight="1">
      <c r="A17" s="116" t="s">
        <v>107</v>
      </c>
      <c r="B17" s="99"/>
      <c r="C17" s="99"/>
      <c r="D17" s="99"/>
      <c r="E17" s="99"/>
      <c r="F17" s="99"/>
      <c r="G17" s="99"/>
      <c r="H17" s="99"/>
      <c r="I17" s="100"/>
      <c r="J17" s="117">
        <v>1.0</v>
      </c>
      <c r="K17" s="118">
        <v>2.0</v>
      </c>
      <c r="L17" s="118">
        <v>3.0</v>
      </c>
      <c r="M17" s="118">
        <v>4.0</v>
      </c>
      <c r="N17" s="118">
        <v>5.0</v>
      </c>
      <c r="O17" s="118">
        <v>6.0</v>
      </c>
      <c r="P17" s="118">
        <v>7.0</v>
      </c>
      <c r="Q17" s="118">
        <v>8.0</v>
      </c>
      <c r="R17" s="118">
        <v>9.0</v>
      </c>
      <c r="S17" s="118">
        <v>10.0</v>
      </c>
      <c r="T17" s="118">
        <v>11.0</v>
      </c>
      <c r="U17" s="118">
        <v>12.0</v>
      </c>
      <c r="V17" s="118">
        <v>13.0</v>
      </c>
      <c r="W17" s="118">
        <v>14.0</v>
      </c>
      <c r="X17" s="118">
        <v>15.0</v>
      </c>
      <c r="Y17" s="118">
        <v>16.0</v>
      </c>
      <c r="Z17" s="118">
        <v>17.0</v>
      </c>
      <c r="AA17" s="118">
        <v>18.0</v>
      </c>
      <c r="AB17" s="118">
        <v>19.0</v>
      </c>
      <c r="AC17" s="118">
        <v>20.0</v>
      </c>
      <c r="AD17" s="118">
        <v>21.0</v>
      </c>
      <c r="AE17" s="118">
        <v>22.0</v>
      </c>
      <c r="AF17" s="118">
        <v>23.0</v>
      </c>
      <c r="AG17" s="118">
        <v>24.0</v>
      </c>
      <c r="AH17" s="118">
        <v>25.0</v>
      </c>
      <c r="AI17" s="118">
        <v>26.0</v>
      </c>
      <c r="AJ17" s="118">
        <v>27.0</v>
      </c>
      <c r="AK17" s="118">
        <v>28.0</v>
      </c>
      <c r="AL17" s="118">
        <v>29.0</v>
      </c>
      <c r="AM17" s="118">
        <v>30.0</v>
      </c>
      <c r="AN17" s="118">
        <v>31.0</v>
      </c>
      <c r="AO17" s="118">
        <v>32.0</v>
      </c>
      <c r="AP17" s="118">
        <v>33.0</v>
      </c>
      <c r="AQ17" s="118">
        <v>34.0</v>
      </c>
      <c r="AR17" s="118">
        <v>35.0</v>
      </c>
      <c r="AS17" s="118">
        <v>36.0</v>
      </c>
      <c r="AT17" s="118">
        <v>37.0</v>
      </c>
      <c r="AU17" s="118">
        <v>38.0</v>
      </c>
      <c r="AV17" s="118">
        <v>39.0</v>
      </c>
      <c r="AW17" s="118">
        <v>40.0</v>
      </c>
      <c r="AX17" s="118">
        <v>41.0</v>
      </c>
      <c r="AY17" s="118">
        <v>42.0</v>
      </c>
      <c r="AZ17" s="118">
        <v>43.0</v>
      </c>
      <c r="BA17" s="118">
        <v>44.0</v>
      </c>
      <c r="BB17" s="118">
        <v>45.0</v>
      </c>
      <c r="BC17" s="118">
        <v>46.0</v>
      </c>
      <c r="BD17" s="118">
        <v>47.0</v>
      </c>
      <c r="BE17" s="118">
        <v>48.0</v>
      </c>
      <c r="BF17" s="118">
        <v>49.0</v>
      </c>
      <c r="BG17" s="118">
        <v>50.0</v>
      </c>
      <c r="BH17" s="118">
        <v>51.0</v>
      </c>
      <c r="BI17" s="120">
        <v>52.0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</row>
    <row r="18" ht="30.0" customHeight="1">
      <c r="A18" s="122" t="s">
        <v>109</v>
      </c>
      <c r="B18" s="2"/>
      <c r="C18" s="2"/>
      <c r="D18" s="2"/>
      <c r="E18" s="2"/>
      <c r="F18" s="2"/>
      <c r="G18" s="2"/>
      <c r="H18" s="2"/>
      <c r="I18" s="4"/>
      <c r="J18" s="124"/>
      <c r="K18" s="126"/>
      <c r="L18" s="126"/>
      <c r="M18" s="126"/>
      <c r="N18" s="126"/>
      <c r="O18" s="126"/>
      <c r="P18" s="126"/>
      <c r="Q18" s="126"/>
      <c r="R18" s="127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9"/>
      <c r="AJ18" s="129"/>
      <c r="AK18" s="127"/>
      <c r="AL18" s="129"/>
      <c r="AM18" s="129"/>
      <c r="AN18" s="129"/>
      <c r="AO18" s="129"/>
      <c r="AP18" s="129"/>
      <c r="AQ18" s="129"/>
      <c r="AR18" s="129"/>
      <c r="AS18" s="129"/>
      <c r="AT18" s="131"/>
      <c r="AU18" s="129"/>
      <c r="AV18" s="129"/>
      <c r="AW18" s="129"/>
      <c r="AX18" s="132"/>
      <c r="AY18" s="129"/>
      <c r="AZ18" s="129"/>
      <c r="BA18" s="14"/>
      <c r="BB18" s="127"/>
      <c r="BC18" s="129"/>
      <c r="BD18" s="129"/>
      <c r="BE18" s="129"/>
      <c r="BF18" s="129"/>
      <c r="BG18" s="132"/>
      <c r="BH18" s="129"/>
      <c r="BI18" s="133"/>
      <c r="BJ18" s="14"/>
      <c r="BK18" s="14"/>
      <c r="BL18" s="14"/>
      <c r="BM18" s="14"/>
      <c r="BN18" s="14"/>
      <c r="BO18" s="14"/>
      <c r="BP18" s="14"/>
      <c r="BQ18" s="14"/>
      <c r="BR18" s="14"/>
      <c r="BS18" s="14"/>
    </row>
    <row r="19" ht="59.25" customHeight="1">
      <c r="A19" s="63"/>
      <c r="I19" s="11"/>
      <c r="J19" s="134"/>
      <c r="K19" s="135"/>
      <c r="L19" s="135"/>
      <c r="M19" s="135"/>
      <c r="N19" s="135"/>
      <c r="O19" s="135"/>
      <c r="P19" s="135"/>
      <c r="Q19" s="135"/>
      <c r="R19" s="137" t="s">
        <v>117</v>
      </c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7"/>
      <c r="AJ19" s="137"/>
      <c r="AK19" s="137" t="s">
        <v>117</v>
      </c>
      <c r="AL19" s="137"/>
      <c r="AM19" s="137"/>
      <c r="AN19" s="141"/>
      <c r="AO19" s="141"/>
      <c r="AP19" s="141"/>
      <c r="AQ19" s="141"/>
      <c r="AR19" s="141"/>
      <c r="AS19" s="141"/>
      <c r="AT19" s="141"/>
      <c r="AU19" s="137"/>
      <c r="AV19" s="137"/>
      <c r="AW19" s="137"/>
      <c r="AX19" s="137"/>
      <c r="AY19" s="143"/>
      <c r="AZ19" s="137"/>
      <c r="BA19" s="137"/>
      <c r="BB19" s="137" t="s">
        <v>117</v>
      </c>
      <c r="BC19" s="143"/>
      <c r="BD19" s="137"/>
      <c r="BE19" s="137"/>
      <c r="BF19" s="137"/>
      <c r="BG19" s="137"/>
      <c r="BH19" s="137"/>
      <c r="BI19" s="147"/>
      <c r="BJ19" s="14"/>
      <c r="BK19" s="14"/>
      <c r="BL19" s="14"/>
      <c r="BM19" s="14"/>
      <c r="BN19" s="14"/>
      <c r="BO19" s="14"/>
      <c r="BP19" s="14"/>
      <c r="BQ19" s="14"/>
      <c r="BR19" s="14"/>
      <c r="BS19" s="14"/>
    </row>
    <row r="20" ht="18.0" customHeight="1">
      <c r="A20" s="63"/>
      <c r="I20" s="11"/>
      <c r="J20" s="148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149"/>
      <c r="BJ20" s="14"/>
      <c r="BK20" s="14"/>
      <c r="BL20" s="14"/>
      <c r="BM20" s="14"/>
      <c r="BN20" s="14"/>
      <c r="BO20" s="14"/>
      <c r="BP20" s="14"/>
      <c r="BQ20" s="14"/>
      <c r="BR20" s="14"/>
      <c r="BS20" s="14"/>
    </row>
    <row r="21" ht="18.0" customHeight="1">
      <c r="A21" s="95"/>
      <c r="B21" s="33"/>
      <c r="C21" s="33"/>
      <c r="D21" s="33"/>
      <c r="E21" s="33"/>
      <c r="F21" s="33"/>
      <c r="G21" s="33"/>
      <c r="H21" s="33"/>
      <c r="I21" s="43"/>
      <c r="J21" s="150"/>
      <c r="K21" s="151"/>
      <c r="L21" s="151"/>
      <c r="M21" s="151"/>
      <c r="N21" s="151"/>
      <c r="O21" s="151"/>
      <c r="P21" s="151"/>
      <c r="Q21" s="151"/>
      <c r="R21" s="47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53"/>
      <c r="AJ21" s="53"/>
      <c r="AK21" s="47"/>
      <c r="AL21" s="53"/>
      <c r="AM21" s="53"/>
      <c r="AN21" s="53"/>
      <c r="AO21" s="53"/>
      <c r="AP21" s="47"/>
      <c r="AQ21" s="47"/>
      <c r="AR21" s="53"/>
      <c r="AS21" s="53"/>
      <c r="AT21" s="53"/>
      <c r="AU21" s="47"/>
      <c r="AV21" s="53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149"/>
      <c r="BJ21" s="14"/>
      <c r="BK21" s="14"/>
      <c r="BL21" s="14"/>
      <c r="BM21" s="14"/>
      <c r="BN21" s="14"/>
      <c r="BO21" s="14"/>
      <c r="BP21" s="14"/>
      <c r="BQ21" s="14"/>
      <c r="BR21" s="14"/>
      <c r="BS21" s="14"/>
    </row>
    <row r="22" ht="30.0" customHeight="1">
      <c r="A22" s="155" t="s">
        <v>135</v>
      </c>
      <c r="B22" s="156"/>
      <c r="C22" s="156"/>
      <c r="D22" s="156"/>
      <c r="E22" s="35" t="s">
        <v>137</v>
      </c>
      <c r="F22" s="37"/>
      <c r="G22" s="37"/>
      <c r="H22" s="37"/>
      <c r="I22" s="39"/>
      <c r="J22" s="157"/>
      <c r="K22" s="158"/>
      <c r="L22" s="158"/>
      <c r="M22" s="158"/>
      <c r="N22" s="158"/>
      <c r="O22" s="158"/>
      <c r="P22" s="159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60" t="s">
        <v>138</v>
      </c>
      <c r="AJ22" s="37"/>
      <c r="AK22" s="37"/>
      <c r="AL22" s="39"/>
      <c r="AM22" s="161" t="s">
        <v>139</v>
      </c>
      <c r="AN22" s="37"/>
      <c r="AO22" s="37"/>
      <c r="AP22" s="37"/>
      <c r="AQ22" s="37"/>
      <c r="AR22" s="37"/>
      <c r="AS22" s="39"/>
      <c r="AT22" s="161" t="s">
        <v>140</v>
      </c>
      <c r="AU22" s="37"/>
      <c r="AV22" s="37"/>
      <c r="AW22" s="37"/>
      <c r="AX22" s="39"/>
      <c r="AY22" s="161" t="s">
        <v>141</v>
      </c>
      <c r="AZ22" s="39"/>
      <c r="BA22" s="161" t="s">
        <v>142</v>
      </c>
      <c r="BB22" s="39"/>
      <c r="BC22" s="161" t="s">
        <v>143</v>
      </c>
      <c r="BD22" s="37"/>
      <c r="BE22" s="37"/>
      <c r="BF22" s="37"/>
      <c r="BG22" s="37"/>
      <c r="BH22" s="37"/>
      <c r="BI22" s="39"/>
      <c r="BJ22" s="14"/>
      <c r="BK22" s="14"/>
      <c r="BL22" s="14"/>
      <c r="BM22" s="14"/>
      <c r="BN22" s="14"/>
      <c r="BO22" s="14"/>
      <c r="BP22" s="14"/>
      <c r="BQ22" s="14"/>
      <c r="BR22" s="14"/>
      <c r="BS22" s="14"/>
    </row>
    <row r="23" ht="30.0" customHeight="1">
      <c r="A23" s="162" t="s">
        <v>36</v>
      </c>
      <c r="B23" s="2"/>
      <c r="C23" s="2"/>
      <c r="D23" s="78"/>
      <c r="E23" s="163" t="s">
        <v>76</v>
      </c>
      <c r="F23" s="81"/>
      <c r="G23" s="81"/>
      <c r="H23" s="81"/>
      <c r="I23" s="164"/>
      <c r="J23" s="165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7"/>
      <c r="AJ23" s="168"/>
      <c r="AK23" s="168"/>
      <c r="AL23" s="168"/>
      <c r="AM23" s="169"/>
      <c r="AN23" s="169"/>
      <c r="AO23" s="169"/>
      <c r="AP23" s="170"/>
      <c r="AQ23" s="172"/>
      <c r="AR23" s="37"/>
      <c r="AS23" s="39"/>
      <c r="AT23" s="129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4"/>
      <c r="BJ23" s="14"/>
      <c r="BK23" s="14"/>
      <c r="BL23" s="14"/>
      <c r="BM23" s="14"/>
      <c r="BN23" s="14"/>
      <c r="BO23" s="14"/>
      <c r="BP23" s="14"/>
      <c r="BQ23" s="14"/>
      <c r="BR23" s="14"/>
      <c r="BS23" s="14"/>
    </row>
    <row r="24" ht="30.0" customHeight="1">
      <c r="A24" s="175"/>
      <c r="B24" s="153"/>
      <c r="C24" s="153"/>
      <c r="D24" s="145"/>
      <c r="E24" s="176" t="s">
        <v>76</v>
      </c>
      <c r="F24" s="94"/>
      <c r="G24" s="94"/>
      <c r="H24" s="94"/>
      <c r="I24" s="177"/>
      <c r="J24" s="178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80"/>
      <c r="AJ24" s="182"/>
      <c r="AK24" s="182"/>
      <c r="AL24" s="183"/>
      <c r="AM24" s="185"/>
      <c r="AN24" s="37"/>
      <c r="AO24" s="37"/>
      <c r="AP24" s="39"/>
      <c r="AQ24" s="167"/>
      <c r="AR24" s="168"/>
      <c r="AS24" s="168"/>
      <c r="AT24" s="186"/>
      <c r="AU24" s="186"/>
      <c r="AV24" s="186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8"/>
      <c r="BJ24" s="14"/>
      <c r="BK24" s="14"/>
      <c r="BL24" s="14"/>
      <c r="BM24" s="14"/>
      <c r="BN24" s="14"/>
      <c r="BO24" s="14"/>
      <c r="BP24" s="14"/>
      <c r="BQ24" s="14"/>
      <c r="BR24" s="14"/>
      <c r="BS24" s="14"/>
    </row>
    <row r="25" ht="30.0" customHeight="1">
      <c r="A25" s="190" t="s">
        <v>37</v>
      </c>
      <c r="B25" s="192"/>
      <c r="C25" s="192"/>
      <c r="D25" s="194"/>
      <c r="E25" s="176" t="s">
        <v>156</v>
      </c>
      <c r="F25" s="94"/>
      <c r="G25" s="94"/>
      <c r="H25" s="94"/>
      <c r="I25" s="18"/>
      <c r="J25" s="178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80"/>
      <c r="AJ25" s="182"/>
      <c r="AK25" s="182"/>
      <c r="AL25" s="182"/>
      <c r="AM25" s="168"/>
      <c r="AN25" s="168"/>
      <c r="AO25" s="168"/>
      <c r="AP25" s="168"/>
      <c r="AQ25" s="182"/>
      <c r="AR25" s="182"/>
      <c r="AS25" s="183"/>
      <c r="AT25" s="197"/>
      <c r="AU25" s="37"/>
      <c r="AV25" s="39"/>
      <c r="AW25" s="199"/>
      <c r="AX25" s="201"/>
      <c r="AY25" s="201"/>
      <c r="AZ25" s="203"/>
      <c r="BA25" s="203"/>
      <c r="BB25" s="203"/>
      <c r="BC25" s="203"/>
      <c r="BD25" s="203"/>
      <c r="BE25" s="203"/>
      <c r="BF25" s="203"/>
      <c r="BG25" s="203"/>
      <c r="BH25" s="203"/>
      <c r="BI25" s="205"/>
      <c r="BJ25" s="14"/>
      <c r="BK25" s="14"/>
      <c r="BL25" s="14"/>
      <c r="BM25" s="14"/>
      <c r="BN25" s="14"/>
      <c r="BO25" s="14"/>
      <c r="BP25" s="14"/>
      <c r="BQ25" s="14"/>
      <c r="BR25" s="14"/>
      <c r="BS25" s="14"/>
    </row>
    <row r="26" ht="30.0" customHeight="1">
      <c r="A26" s="175"/>
      <c r="B26" s="153"/>
      <c r="C26" s="153"/>
      <c r="D26" s="145"/>
      <c r="E26" s="176" t="s">
        <v>112</v>
      </c>
      <c r="F26" s="94"/>
      <c r="G26" s="94"/>
      <c r="H26" s="94"/>
      <c r="I26" s="177"/>
      <c r="J26" s="178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80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68"/>
      <c r="AU26" s="168"/>
      <c r="AV26" s="208"/>
      <c r="AW26" s="209"/>
      <c r="AX26" s="37"/>
      <c r="AY26" s="39"/>
      <c r="AZ26" s="211"/>
      <c r="BA26" s="203"/>
      <c r="BB26" s="203"/>
      <c r="BC26" s="203"/>
      <c r="BD26" s="203"/>
      <c r="BE26" s="203"/>
      <c r="BF26" s="203"/>
      <c r="BG26" s="203"/>
      <c r="BH26" s="203"/>
      <c r="BI26" s="205"/>
      <c r="BJ26" s="14"/>
      <c r="BK26" s="14"/>
      <c r="BL26" s="14"/>
      <c r="BM26" s="14"/>
      <c r="BN26" s="14"/>
      <c r="BO26" s="14"/>
      <c r="BP26" s="14"/>
      <c r="BQ26" s="14"/>
      <c r="BR26" s="14"/>
      <c r="BS26" s="14"/>
    </row>
    <row r="27" ht="30.0" customHeight="1">
      <c r="A27" s="190" t="s">
        <v>38</v>
      </c>
      <c r="B27" s="192"/>
      <c r="C27" s="192"/>
      <c r="D27" s="194"/>
      <c r="E27" s="176" t="s">
        <v>79</v>
      </c>
      <c r="F27" s="94"/>
      <c r="G27" s="94"/>
      <c r="H27" s="94"/>
      <c r="I27" s="177"/>
      <c r="J27" s="178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80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6"/>
      <c r="AU27" s="186"/>
      <c r="AV27" s="217"/>
      <c r="AW27" s="219"/>
      <c r="AX27" s="37"/>
      <c r="AY27" s="39"/>
      <c r="AZ27" s="211"/>
      <c r="BA27" s="203"/>
      <c r="BB27" s="203"/>
      <c r="BC27" s="203"/>
      <c r="BD27" s="203"/>
      <c r="BE27" s="203"/>
      <c r="BF27" s="203"/>
      <c r="BG27" s="203"/>
      <c r="BH27" s="203"/>
      <c r="BI27" s="205"/>
      <c r="BJ27" s="14"/>
      <c r="BK27" s="14"/>
      <c r="BL27" s="14"/>
      <c r="BM27" s="14"/>
      <c r="BN27" s="14"/>
      <c r="BO27" s="14"/>
      <c r="BP27" s="14"/>
      <c r="BQ27" s="14"/>
      <c r="BR27" s="14"/>
      <c r="BS27" s="14"/>
    </row>
    <row r="28" ht="30.0" customHeight="1">
      <c r="A28" s="175"/>
      <c r="B28" s="153"/>
      <c r="C28" s="153"/>
      <c r="D28" s="145"/>
      <c r="E28" s="176"/>
      <c r="F28" s="94"/>
      <c r="G28" s="94"/>
      <c r="H28" s="94"/>
      <c r="I28" s="18"/>
      <c r="J28" s="178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221"/>
      <c r="AJ28" s="186"/>
      <c r="AK28" s="186"/>
      <c r="AL28" s="186"/>
      <c r="AM28" s="182"/>
      <c r="AN28" s="182"/>
      <c r="AO28" s="182"/>
      <c r="AP28" s="182"/>
      <c r="AQ28" s="182"/>
      <c r="AR28" s="182"/>
      <c r="AS28" s="183"/>
      <c r="AT28" s="222"/>
      <c r="AU28" s="37"/>
      <c r="AV28" s="39"/>
      <c r="AW28" s="129"/>
      <c r="AX28" s="173"/>
      <c r="AY28" s="17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5"/>
      <c r="BJ28" s="14"/>
      <c r="BK28" s="14"/>
      <c r="BL28" s="14"/>
      <c r="BM28" s="14"/>
      <c r="BN28" s="14"/>
      <c r="BO28" s="14"/>
      <c r="BP28" s="14"/>
      <c r="BQ28" s="14"/>
      <c r="BR28" s="14"/>
      <c r="BS28" s="14"/>
    </row>
    <row r="29" ht="30.0" customHeight="1">
      <c r="A29" s="190" t="s">
        <v>40</v>
      </c>
      <c r="B29" s="192"/>
      <c r="C29" s="192"/>
      <c r="D29" s="194"/>
      <c r="E29" s="176" t="s">
        <v>132</v>
      </c>
      <c r="F29" s="94"/>
      <c r="G29" s="94"/>
      <c r="H29" s="94"/>
      <c r="I29" s="177"/>
      <c r="J29" s="178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226"/>
      <c r="AI29" s="228"/>
      <c r="AJ29" s="37"/>
      <c r="AK29" s="37"/>
      <c r="AL29" s="39"/>
      <c r="AM29" s="180"/>
      <c r="AN29" s="182"/>
      <c r="AO29" s="182"/>
      <c r="AP29" s="182"/>
      <c r="AQ29" s="186"/>
      <c r="AR29" s="186"/>
      <c r="AS29" s="186"/>
      <c r="AT29" s="168"/>
      <c r="AU29" s="168"/>
      <c r="AV29" s="168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8"/>
      <c r="BJ29" s="14"/>
      <c r="BK29" s="14"/>
      <c r="BL29" s="14"/>
      <c r="BM29" s="14"/>
      <c r="BN29" s="14"/>
      <c r="BO29" s="14"/>
      <c r="BP29" s="14"/>
      <c r="BQ29" s="14"/>
      <c r="BR29" s="14"/>
      <c r="BS29" s="14"/>
    </row>
    <row r="30" ht="30.0" customHeight="1">
      <c r="A30" s="175"/>
      <c r="B30" s="153"/>
      <c r="C30" s="153"/>
      <c r="D30" s="145"/>
      <c r="E30" s="176" t="s">
        <v>167</v>
      </c>
      <c r="F30" s="94"/>
      <c r="G30" s="94"/>
      <c r="H30" s="94"/>
      <c r="I30" s="18"/>
      <c r="J30" s="178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67"/>
      <c r="AJ30" s="168"/>
      <c r="AK30" s="168"/>
      <c r="AL30" s="168"/>
      <c r="AM30" s="186"/>
      <c r="AN30" s="186"/>
      <c r="AO30" s="186"/>
      <c r="AP30" s="217"/>
      <c r="AQ30" s="230"/>
      <c r="AR30" s="37"/>
      <c r="AS30" s="39"/>
      <c r="AT30" s="211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5"/>
      <c r="BJ30" s="14"/>
      <c r="BK30" s="14"/>
      <c r="BL30" s="14"/>
      <c r="BM30" s="14"/>
      <c r="BN30" s="14"/>
      <c r="BO30" s="14"/>
      <c r="BP30" s="14"/>
      <c r="BQ30" s="14"/>
      <c r="BR30" s="14"/>
      <c r="BS30" s="14"/>
    </row>
    <row r="31" ht="30.0" customHeight="1">
      <c r="A31" s="232"/>
      <c r="B31" s="233"/>
      <c r="C31" s="233"/>
      <c r="D31" s="233"/>
      <c r="E31" s="176"/>
      <c r="F31" s="94"/>
      <c r="G31" s="94"/>
      <c r="H31" s="94"/>
      <c r="I31" s="18"/>
      <c r="J31" s="178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221"/>
      <c r="AJ31" s="186"/>
      <c r="AK31" s="186"/>
      <c r="AL31" s="217"/>
      <c r="AM31" s="234"/>
      <c r="AN31" s="37"/>
      <c r="AO31" s="37"/>
      <c r="AP31" s="39"/>
      <c r="AQ31" s="167"/>
      <c r="AR31" s="168"/>
      <c r="AS31" s="168"/>
      <c r="AT31" s="182"/>
      <c r="AU31" s="182"/>
      <c r="AV31" s="182"/>
      <c r="AW31" s="186"/>
      <c r="AX31" s="186"/>
      <c r="AY31" s="186"/>
      <c r="AZ31" s="182"/>
      <c r="BA31" s="182"/>
      <c r="BB31" s="182"/>
      <c r="BC31" s="182"/>
      <c r="BD31" s="182"/>
      <c r="BE31" s="182"/>
      <c r="BF31" s="182"/>
      <c r="BG31" s="182"/>
      <c r="BH31" s="182"/>
      <c r="BI31" s="188"/>
      <c r="BJ31" s="14"/>
      <c r="BK31" s="14"/>
      <c r="BL31" s="14"/>
      <c r="BM31" s="14"/>
      <c r="BN31" s="14"/>
      <c r="BO31" s="14"/>
      <c r="BP31" s="14"/>
      <c r="BQ31" s="14"/>
      <c r="BR31" s="14"/>
      <c r="BS31" s="14"/>
    </row>
    <row r="32" ht="30.0" customHeight="1">
      <c r="A32" s="232"/>
      <c r="B32" s="233"/>
      <c r="C32" s="233"/>
      <c r="D32" s="233"/>
      <c r="E32" s="236"/>
      <c r="F32" s="111"/>
      <c r="G32" s="111"/>
      <c r="H32" s="111"/>
      <c r="I32" s="237"/>
      <c r="J32" s="238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2"/>
      <c r="AJ32" s="49"/>
      <c r="AK32" s="49"/>
      <c r="AL32" s="244"/>
      <c r="AM32" s="245"/>
      <c r="AN32" s="246"/>
      <c r="AO32" s="246"/>
      <c r="AP32" s="246"/>
      <c r="AQ32" s="201"/>
      <c r="AR32" s="201"/>
      <c r="AS32" s="201"/>
      <c r="AT32" s="201"/>
      <c r="AU32" s="201"/>
      <c r="AV32" s="247"/>
      <c r="AW32" s="248"/>
      <c r="AX32" s="49"/>
      <c r="AY32" s="244"/>
      <c r="AZ32" s="199"/>
      <c r="BA32" s="201"/>
      <c r="BB32" s="201"/>
      <c r="BC32" s="201"/>
      <c r="BD32" s="201"/>
      <c r="BE32" s="201"/>
      <c r="BF32" s="201"/>
      <c r="BG32" s="201"/>
      <c r="BH32" s="201"/>
      <c r="BI32" s="250"/>
      <c r="BJ32" s="14"/>
      <c r="BK32" s="14"/>
      <c r="BL32" s="14"/>
      <c r="BM32" s="14"/>
      <c r="BN32" s="14"/>
      <c r="BO32" s="14"/>
      <c r="BP32" s="14"/>
      <c r="BQ32" s="14"/>
      <c r="BR32" s="14"/>
      <c r="BS32" s="14"/>
    </row>
    <row r="33" ht="30.0" customHeight="1">
      <c r="A33" s="232"/>
      <c r="B33" s="233"/>
      <c r="C33" s="233"/>
      <c r="D33" s="233"/>
      <c r="E33" s="35" t="s">
        <v>211</v>
      </c>
      <c r="F33" s="37"/>
      <c r="G33" s="37"/>
      <c r="H33" s="37"/>
      <c r="I33" s="68"/>
      <c r="J33" s="251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5" t="s">
        <v>212</v>
      </c>
      <c r="AJ33" s="37"/>
      <c r="AK33" s="37"/>
      <c r="AL33" s="39"/>
      <c r="AM33" s="256" t="s">
        <v>215</v>
      </c>
      <c r="AN33" s="37"/>
      <c r="AO33" s="37"/>
      <c r="AP33" s="39"/>
      <c r="AQ33" s="256" t="s">
        <v>216</v>
      </c>
      <c r="AR33" s="37"/>
      <c r="AS33" s="39"/>
      <c r="AT33" s="256" t="s">
        <v>217</v>
      </c>
      <c r="AU33" s="37"/>
      <c r="AV33" s="39"/>
      <c r="AW33" s="256" t="s">
        <v>218</v>
      </c>
      <c r="AX33" s="37"/>
      <c r="AY33" s="39"/>
      <c r="AZ33" s="258"/>
      <c r="BA33" s="37"/>
      <c r="BB33" s="37"/>
      <c r="BC33" s="37"/>
      <c r="BD33" s="37"/>
      <c r="BE33" s="37"/>
      <c r="BF33" s="37"/>
      <c r="BG33" s="37"/>
      <c r="BH33" s="37"/>
      <c r="BI33" s="39"/>
      <c r="BJ33" s="14"/>
      <c r="BK33" s="14"/>
      <c r="BL33" s="14"/>
      <c r="BM33" s="14"/>
      <c r="BN33" s="14"/>
      <c r="BO33" s="14"/>
      <c r="BP33" s="14"/>
      <c r="BQ33" s="14"/>
      <c r="BR33" s="14"/>
      <c r="BS33" s="14"/>
    </row>
    <row r="34" ht="30.0" customHeight="1">
      <c r="A34" s="259"/>
      <c r="B34" s="260"/>
      <c r="C34" s="260"/>
      <c r="D34" s="261"/>
      <c r="E34" s="35" t="s">
        <v>223</v>
      </c>
      <c r="F34" s="37"/>
      <c r="G34" s="37"/>
      <c r="H34" s="37"/>
      <c r="I34" s="68"/>
      <c r="J34" s="251"/>
      <c r="K34" s="253"/>
      <c r="L34" s="253"/>
      <c r="M34" s="253"/>
      <c r="N34" s="253"/>
      <c r="O34" s="253"/>
      <c r="P34" s="263"/>
      <c r="Q34" s="26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63"/>
      <c r="AJ34" s="263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5"/>
      <c r="AZ34" s="263"/>
      <c r="BA34" s="263"/>
      <c r="BB34" s="264"/>
      <c r="BC34" s="264"/>
      <c r="BD34" s="264"/>
      <c r="BE34" s="264"/>
      <c r="BF34" s="264"/>
      <c r="BG34" s="264"/>
      <c r="BH34" s="264"/>
      <c r="BI34" s="266"/>
      <c r="BJ34" s="14"/>
      <c r="BK34" s="14"/>
      <c r="BL34" s="14"/>
      <c r="BM34" s="14"/>
      <c r="BN34" s="14"/>
      <c r="BO34" s="14"/>
      <c r="BP34" s="14"/>
      <c r="BQ34" s="14"/>
      <c r="BR34" s="14"/>
      <c r="BS34" s="14"/>
    </row>
    <row r="35" ht="30.0" customHeight="1">
      <c r="A35" s="95"/>
      <c r="B35" s="33"/>
      <c r="C35" s="33"/>
      <c r="D35" s="107"/>
      <c r="E35" s="35" t="s">
        <v>224</v>
      </c>
      <c r="F35" s="37"/>
      <c r="G35" s="37"/>
      <c r="H35" s="37"/>
      <c r="I35" s="68"/>
      <c r="J35" s="251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67"/>
      <c r="AJ35" s="268"/>
      <c r="AK35" s="268"/>
      <c r="AL35" s="268"/>
      <c r="AM35" s="269"/>
      <c r="AN35" s="268"/>
      <c r="AO35" s="268"/>
      <c r="AP35" s="268"/>
      <c r="AQ35" s="269"/>
      <c r="AR35" s="268"/>
      <c r="AS35" s="268"/>
      <c r="AT35" s="269"/>
      <c r="AU35" s="268"/>
      <c r="AV35" s="268"/>
      <c r="AW35" s="268"/>
      <c r="AX35" s="270"/>
      <c r="AY35" s="269"/>
      <c r="AZ35" s="272"/>
      <c r="BA35" s="272"/>
      <c r="BB35" s="272"/>
      <c r="BC35" s="272"/>
      <c r="BD35" s="272"/>
      <c r="BE35" s="272"/>
      <c r="BF35" s="272"/>
      <c r="BG35" s="272"/>
      <c r="BH35" s="272"/>
      <c r="BI35" s="273"/>
      <c r="BJ35" s="14"/>
      <c r="BK35" s="14"/>
      <c r="BL35" s="14"/>
      <c r="BM35" s="14"/>
      <c r="BN35" s="14"/>
      <c r="BO35" s="14"/>
      <c r="BP35" s="14"/>
      <c r="BQ35" s="14"/>
      <c r="BR35" s="14"/>
      <c r="BS35" s="14"/>
    </row>
    <row r="36" ht="18.0" customHeight="1">
      <c r="A36" s="14"/>
      <c r="B36" s="14"/>
      <c r="C36" s="14"/>
      <c r="D36" s="14"/>
      <c r="E36" s="14"/>
      <c r="F36" s="14"/>
      <c r="G36" s="14"/>
      <c r="H36" s="14"/>
      <c r="I36" s="14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14"/>
      <c r="BK36" s="14"/>
      <c r="BL36" s="14"/>
      <c r="BM36" s="14"/>
      <c r="BN36" s="14"/>
      <c r="BO36" s="14"/>
      <c r="BP36" s="14"/>
      <c r="BQ36" s="14"/>
      <c r="BR36" s="14"/>
      <c r="BS36" s="14"/>
    </row>
    <row r="37" ht="18.0" customHeight="1">
      <c r="A37" s="14"/>
      <c r="B37" s="14"/>
      <c r="C37" s="14"/>
      <c r="D37" s="14"/>
      <c r="E37" s="14"/>
      <c r="F37" s="14"/>
      <c r="G37" s="14"/>
      <c r="H37" s="14"/>
      <c r="I37" s="14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14"/>
      <c r="BK37" s="14"/>
      <c r="BL37" s="14"/>
      <c r="BM37" s="14"/>
      <c r="BN37" s="14"/>
      <c r="BO37" s="14"/>
      <c r="BP37" s="14"/>
      <c r="BQ37" s="14"/>
      <c r="BR37" s="14"/>
      <c r="BS37" s="14"/>
    </row>
    <row r="38" ht="18.0" customHeight="1">
      <c r="A38" s="14"/>
      <c r="B38" s="14"/>
      <c r="C38" s="14"/>
      <c r="D38" s="14"/>
      <c r="E38" s="14"/>
      <c r="F38" s="14"/>
      <c r="G38" s="14"/>
      <c r="H38" s="14"/>
      <c r="I38" s="14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14"/>
      <c r="BK38" s="14"/>
      <c r="BL38" s="14"/>
      <c r="BM38" s="14"/>
      <c r="BN38" s="14"/>
      <c r="BO38" s="14"/>
      <c r="BP38" s="14"/>
      <c r="BQ38" s="14"/>
      <c r="BR38" s="14"/>
      <c r="BS38" s="14"/>
    </row>
    <row r="39" ht="18.0" customHeight="1">
      <c r="A39" s="14"/>
      <c r="B39" s="14"/>
      <c r="C39" s="14"/>
      <c r="D39" s="14"/>
      <c r="E39" s="14"/>
      <c r="F39" s="14"/>
      <c r="G39" s="14"/>
      <c r="H39" s="14"/>
      <c r="I39" s="14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14"/>
      <c r="BK39" s="14"/>
      <c r="BL39" s="14"/>
      <c r="BM39" s="14"/>
      <c r="BN39" s="14"/>
      <c r="BO39" s="14"/>
      <c r="BP39" s="14"/>
      <c r="BQ39" s="14"/>
      <c r="BR39" s="14"/>
      <c r="BS39" s="14"/>
    </row>
    <row r="40" ht="18.0" customHeight="1">
      <c r="A40" s="14"/>
      <c r="B40" s="14"/>
      <c r="C40" s="14"/>
      <c r="D40" s="14"/>
      <c r="E40" s="14"/>
      <c r="F40" s="14"/>
      <c r="G40" s="14"/>
      <c r="H40" s="14"/>
      <c r="I40" s="14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14"/>
      <c r="BK40" s="14"/>
      <c r="BL40" s="14"/>
      <c r="BM40" s="14"/>
      <c r="BN40" s="14"/>
      <c r="BO40" s="14"/>
      <c r="BP40" s="14"/>
      <c r="BQ40" s="14"/>
      <c r="BR40" s="14"/>
      <c r="BS40" s="14"/>
    </row>
    <row r="41" ht="18.0" customHeight="1">
      <c r="A41" s="14"/>
      <c r="B41" s="14"/>
      <c r="C41" s="14"/>
      <c r="D41" s="14"/>
      <c r="E41" s="14"/>
      <c r="F41" s="14"/>
      <c r="G41" s="14"/>
      <c r="H41" s="14"/>
      <c r="I41" s="14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14"/>
      <c r="BK41" s="14"/>
      <c r="BL41" s="14"/>
      <c r="BM41" s="14"/>
      <c r="BN41" s="14"/>
      <c r="BO41" s="14"/>
      <c r="BP41" s="14"/>
      <c r="BQ41" s="14"/>
      <c r="BR41" s="14"/>
      <c r="BS41" s="14"/>
    </row>
    <row r="42" ht="18.0" customHeight="1">
      <c r="A42" s="14"/>
      <c r="B42" s="14"/>
      <c r="C42" s="14"/>
      <c r="D42" s="14"/>
      <c r="E42" s="14"/>
      <c r="F42" s="14"/>
      <c r="G42" s="14"/>
      <c r="H42" s="14"/>
      <c r="I42" s="14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14"/>
      <c r="BK42" s="14"/>
      <c r="BL42" s="14"/>
      <c r="BM42" s="14"/>
      <c r="BN42" s="14"/>
      <c r="BO42" s="14"/>
      <c r="BP42" s="14"/>
      <c r="BQ42" s="14"/>
      <c r="BR42" s="14"/>
      <c r="BS42" s="14"/>
    </row>
    <row r="43" ht="18.0" customHeight="1">
      <c r="A43" s="14"/>
      <c r="B43" s="14"/>
      <c r="C43" s="14"/>
      <c r="D43" s="14"/>
      <c r="E43" s="14"/>
      <c r="F43" s="14"/>
      <c r="G43" s="14"/>
      <c r="H43" s="14"/>
      <c r="I43" s="14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14"/>
      <c r="BK43" s="14"/>
      <c r="BL43" s="14"/>
      <c r="BM43" s="14"/>
      <c r="BN43" s="14"/>
      <c r="BO43" s="14"/>
      <c r="BP43" s="14"/>
      <c r="BQ43" s="14"/>
      <c r="BR43" s="14"/>
      <c r="BS43" s="14"/>
    </row>
    <row r="44" ht="18.0" customHeight="1">
      <c r="A44" s="14"/>
      <c r="B44" s="14"/>
      <c r="C44" s="14"/>
      <c r="D44" s="14"/>
      <c r="E44" s="14"/>
      <c r="F44" s="14"/>
      <c r="G44" s="14"/>
      <c r="H44" s="14"/>
      <c r="I44" s="14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14"/>
      <c r="BK44" s="14"/>
      <c r="BL44" s="14"/>
      <c r="BM44" s="14"/>
      <c r="BN44" s="14"/>
      <c r="BO44" s="14"/>
      <c r="BP44" s="14"/>
      <c r="BQ44" s="14"/>
      <c r="BR44" s="14"/>
      <c r="BS44" s="14"/>
    </row>
    <row r="45" ht="18.0" customHeight="1">
      <c r="A45" s="14"/>
      <c r="B45" s="14"/>
      <c r="C45" s="14"/>
      <c r="D45" s="14"/>
      <c r="E45" s="14"/>
      <c r="F45" s="14"/>
      <c r="G45" s="14"/>
      <c r="H45" s="14"/>
      <c r="I45" s="14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14"/>
      <c r="BK45" s="14"/>
      <c r="BL45" s="14"/>
      <c r="BM45" s="14"/>
      <c r="BN45" s="14"/>
      <c r="BO45" s="14"/>
      <c r="BP45" s="14"/>
      <c r="BQ45" s="14"/>
      <c r="BR45" s="14"/>
      <c r="BS45" s="14"/>
    </row>
    <row r="46" ht="18.0" customHeight="1">
      <c r="A46" s="14"/>
      <c r="B46" s="14"/>
      <c r="C46" s="14"/>
      <c r="D46" s="14"/>
      <c r="E46" s="14"/>
      <c r="F46" s="14"/>
      <c r="G46" s="14"/>
      <c r="H46" s="14"/>
      <c r="I46" s="14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14"/>
      <c r="BK46" s="14"/>
      <c r="BL46" s="14"/>
      <c r="BM46" s="14"/>
      <c r="BN46" s="14"/>
      <c r="BO46" s="14"/>
      <c r="BP46" s="14"/>
      <c r="BQ46" s="14"/>
      <c r="BR46" s="14"/>
      <c r="BS46" s="14"/>
    </row>
    <row r="47" ht="18.0" customHeight="1">
      <c r="A47" s="14"/>
      <c r="B47" s="14"/>
      <c r="C47" s="14"/>
      <c r="D47" s="14"/>
      <c r="E47" s="14"/>
      <c r="F47" s="14"/>
      <c r="G47" s="14"/>
      <c r="H47" s="14"/>
      <c r="I47" s="14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14"/>
      <c r="BK47" s="14"/>
      <c r="BL47" s="14"/>
      <c r="BM47" s="14"/>
      <c r="BN47" s="14"/>
      <c r="BO47" s="14"/>
      <c r="BP47" s="14"/>
      <c r="BQ47" s="14"/>
      <c r="BR47" s="14"/>
      <c r="BS47" s="14"/>
    </row>
    <row r="48" ht="18.0" customHeight="1">
      <c r="A48" s="14"/>
      <c r="B48" s="14"/>
      <c r="C48" s="14"/>
      <c r="D48" s="14"/>
      <c r="E48" s="14"/>
      <c r="F48" s="14"/>
      <c r="G48" s="14"/>
      <c r="H48" s="14"/>
      <c r="I48" s="14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14"/>
      <c r="BK48" s="14"/>
      <c r="BL48" s="14"/>
      <c r="BM48" s="14"/>
      <c r="BN48" s="14"/>
      <c r="BO48" s="14"/>
      <c r="BP48" s="14"/>
      <c r="BQ48" s="14"/>
      <c r="BR48" s="14"/>
      <c r="BS48" s="14"/>
    </row>
    <row r="49" ht="18.0" customHeight="1">
      <c r="A49" s="14"/>
      <c r="B49" s="14"/>
      <c r="C49" s="14"/>
      <c r="D49" s="14"/>
      <c r="E49" s="14"/>
      <c r="F49" s="14"/>
      <c r="G49" s="14"/>
      <c r="H49" s="14"/>
      <c r="I49" s="14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14"/>
      <c r="BK49" s="14"/>
      <c r="BL49" s="14"/>
      <c r="BM49" s="14"/>
      <c r="BN49" s="14"/>
      <c r="BO49" s="14"/>
      <c r="BP49" s="14"/>
      <c r="BQ49" s="14"/>
      <c r="BR49" s="14"/>
      <c r="BS49" s="14"/>
    </row>
    <row r="50" ht="18.0" customHeight="1">
      <c r="A50" s="14"/>
      <c r="B50" s="14"/>
      <c r="C50" s="14"/>
      <c r="D50" s="14"/>
      <c r="E50" s="14"/>
      <c r="F50" s="14"/>
      <c r="G50" s="14"/>
      <c r="H50" s="14"/>
      <c r="I50" s="14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14"/>
      <c r="BK50" s="14"/>
      <c r="BL50" s="14"/>
      <c r="BM50" s="14"/>
      <c r="BN50" s="14"/>
      <c r="BO50" s="14"/>
      <c r="BP50" s="14"/>
      <c r="BQ50" s="14"/>
      <c r="BR50" s="14"/>
      <c r="BS50" s="14"/>
    </row>
    <row r="51" ht="18.0" customHeight="1">
      <c r="A51" s="14"/>
      <c r="B51" s="14"/>
      <c r="C51" s="14"/>
      <c r="D51" s="14"/>
      <c r="E51" s="14"/>
      <c r="F51" s="14"/>
      <c r="G51" s="14"/>
      <c r="H51" s="14"/>
      <c r="I51" s="14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14"/>
      <c r="BK51" s="14"/>
      <c r="BL51" s="14"/>
      <c r="BM51" s="14"/>
      <c r="BN51" s="14"/>
      <c r="BO51" s="14"/>
      <c r="BP51" s="14"/>
      <c r="BQ51" s="14"/>
      <c r="BR51" s="14"/>
      <c r="BS51" s="14"/>
    </row>
    <row r="52" ht="18.0" customHeight="1">
      <c r="A52" s="14"/>
      <c r="B52" s="14"/>
      <c r="C52" s="14"/>
      <c r="D52" s="14"/>
      <c r="E52" s="14"/>
      <c r="F52" s="14"/>
      <c r="G52" s="14"/>
      <c r="H52" s="14"/>
      <c r="I52" s="14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14"/>
      <c r="BK52" s="14"/>
      <c r="BL52" s="14"/>
      <c r="BM52" s="14"/>
      <c r="BN52" s="14"/>
      <c r="BO52" s="14"/>
      <c r="BP52" s="14"/>
      <c r="BQ52" s="14"/>
      <c r="BR52" s="14"/>
      <c r="BS52" s="14"/>
    </row>
    <row r="53" ht="18.0" customHeight="1">
      <c r="A53" s="14"/>
      <c r="B53" s="14"/>
      <c r="C53" s="14"/>
      <c r="D53" s="14"/>
      <c r="E53" s="14"/>
      <c r="F53" s="14"/>
      <c r="G53" s="14"/>
      <c r="H53" s="14"/>
      <c r="I53" s="14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14"/>
      <c r="BK53" s="14"/>
      <c r="BL53" s="14"/>
      <c r="BM53" s="14"/>
      <c r="BN53" s="14"/>
      <c r="BO53" s="14"/>
      <c r="BP53" s="14"/>
      <c r="BQ53" s="14"/>
      <c r="BR53" s="14"/>
      <c r="BS53" s="14"/>
    </row>
    <row r="54" ht="18.0" customHeight="1">
      <c r="A54" s="14"/>
      <c r="B54" s="14"/>
      <c r="C54" s="14"/>
      <c r="D54" s="14"/>
      <c r="E54" s="14"/>
      <c r="F54" s="14"/>
      <c r="G54" s="14"/>
      <c r="H54" s="14"/>
      <c r="I54" s="14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14"/>
      <c r="BK54" s="14"/>
      <c r="BL54" s="14"/>
      <c r="BM54" s="14"/>
      <c r="BN54" s="14"/>
      <c r="BO54" s="14"/>
      <c r="BP54" s="14"/>
      <c r="BQ54" s="14"/>
      <c r="BR54" s="14"/>
      <c r="BS54" s="14"/>
    </row>
    <row r="55" ht="18.0" customHeight="1">
      <c r="A55" s="14"/>
      <c r="B55" s="14"/>
      <c r="C55" s="14"/>
      <c r="D55" s="14"/>
      <c r="E55" s="14"/>
      <c r="F55" s="14"/>
      <c r="G55" s="14"/>
      <c r="H55" s="14"/>
      <c r="I55" s="14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14"/>
      <c r="BK55" s="14"/>
      <c r="BL55" s="14"/>
      <c r="BM55" s="14"/>
      <c r="BN55" s="14"/>
      <c r="BO55" s="14"/>
      <c r="BP55" s="14"/>
      <c r="BQ55" s="14"/>
      <c r="BR55" s="14"/>
      <c r="BS55" s="14"/>
    </row>
    <row r="56" ht="18.0" customHeight="1">
      <c r="A56" s="14"/>
      <c r="B56" s="14"/>
      <c r="C56" s="14"/>
      <c r="D56" s="14"/>
      <c r="E56" s="14"/>
      <c r="F56" s="14"/>
      <c r="G56" s="14"/>
      <c r="H56" s="14"/>
      <c r="I56" s="14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14"/>
      <c r="BK56" s="14"/>
      <c r="BL56" s="14"/>
      <c r="BM56" s="14"/>
      <c r="BN56" s="14"/>
      <c r="BO56" s="14"/>
      <c r="BP56" s="14"/>
      <c r="BQ56" s="14"/>
      <c r="BR56" s="14"/>
      <c r="BS56" s="14"/>
    </row>
    <row r="57" ht="18.0" customHeight="1">
      <c r="A57" s="14"/>
      <c r="B57" s="14"/>
      <c r="C57" s="14"/>
      <c r="D57" s="14"/>
      <c r="E57" s="14"/>
      <c r="F57" s="14"/>
      <c r="G57" s="14"/>
      <c r="H57" s="14"/>
      <c r="I57" s="14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14"/>
      <c r="BK57" s="14"/>
      <c r="BL57" s="14"/>
      <c r="BM57" s="14"/>
      <c r="BN57" s="14"/>
      <c r="BO57" s="14"/>
      <c r="BP57" s="14"/>
      <c r="BQ57" s="14"/>
      <c r="BR57" s="14"/>
      <c r="BS57" s="14"/>
    </row>
    <row r="58" ht="18.0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</row>
    <row r="59" ht="18.0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</row>
    <row r="60" ht="18.0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</row>
    <row r="61" ht="18.0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</row>
    <row r="62" ht="18.0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</row>
    <row r="63" ht="18.0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</row>
    <row r="64" ht="18.0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</row>
    <row r="65" ht="18.0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</row>
    <row r="66" ht="18.0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</row>
    <row r="67" ht="18.0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</row>
    <row r="68" ht="18.0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</row>
    <row r="69" ht="18.0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</row>
    <row r="70" ht="18.0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</row>
    <row r="71" ht="18.0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</row>
    <row r="72" ht="18.0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</row>
    <row r="73" ht="18.0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</row>
    <row r="74" ht="18.0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</row>
    <row r="75" ht="18.0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</row>
    <row r="76" ht="18.0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</row>
    <row r="77" ht="18.0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</row>
    <row r="78" ht="18.0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</row>
    <row r="79" ht="18.0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</row>
    <row r="80" ht="18.0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</row>
    <row r="81" ht="18.0" customHeight="1">
      <c r="A81" s="14"/>
      <c r="B81" s="14"/>
      <c r="C81" s="14"/>
      <c r="D81" s="14"/>
      <c r="E81" s="14"/>
      <c r="F81" s="14"/>
      <c r="G81" s="14"/>
      <c r="H81" s="14"/>
      <c r="I81" s="14"/>
      <c r="J81" s="14" t="s">
        <v>36</v>
      </c>
      <c r="K81" t="s">
        <v>80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</row>
    <row r="82" ht="18.0" customHeight="1">
      <c r="A82" s="14"/>
      <c r="B82" s="14"/>
      <c r="C82" s="14"/>
      <c r="D82" s="14"/>
      <c r="E82" s="14"/>
      <c r="F82" s="14"/>
      <c r="G82" s="14"/>
      <c r="H82" s="14"/>
      <c r="I82" s="14"/>
      <c r="J82" s="14" t="s">
        <v>37</v>
      </c>
      <c r="K82" t="s">
        <v>67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</row>
    <row r="83" ht="18.0" customHeight="1">
      <c r="A83" s="14"/>
      <c r="B83" s="14"/>
      <c r="C83" s="14"/>
      <c r="D83" s="14"/>
      <c r="E83" s="14"/>
      <c r="F83" s="14"/>
      <c r="G83" s="14"/>
      <c r="H83" s="14"/>
      <c r="I83" s="14"/>
      <c r="J83" s="14" t="s">
        <v>38</v>
      </c>
      <c r="K83" t="s">
        <v>76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</row>
    <row r="84" ht="18.0" customHeight="1">
      <c r="A84" s="14"/>
      <c r="B84" s="14"/>
      <c r="C84" s="14"/>
      <c r="D84" s="14"/>
      <c r="E84" s="14"/>
      <c r="F84" s="14"/>
      <c r="G84" s="14"/>
      <c r="H84" s="14"/>
      <c r="I84" s="14"/>
      <c r="J84" s="14" t="s">
        <v>40</v>
      </c>
      <c r="K84" t="s">
        <v>88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</row>
    <row r="85" ht="18.0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t="s">
        <v>78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</row>
    <row r="86" ht="18.0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t="s">
        <v>108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</row>
    <row r="87" ht="18.0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t="s">
        <v>156</v>
      </c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</row>
    <row r="88" ht="18.0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t="s">
        <v>112</v>
      </c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</row>
    <row r="89" ht="18.0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t="s">
        <v>159</v>
      </c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</row>
    <row r="90" ht="18.0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t="s">
        <v>114</v>
      </c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</row>
    <row r="91" ht="18.0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t="s">
        <v>118</v>
      </c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</row>
    <row r="92" ht="18.0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t="s">
        <v>79</v>
      </c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</row>
    <row r="93" ht="18.0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t="s">
        <v>122</v>
      </c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</row>
    <row r="94" ht="18.0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t="s">
        <v>124</v>
      </c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</row>
    <row r="95" ht="18.0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t="s">
        <v>132</v>
      </c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</row>
    <row r="96" ht="18.0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t="s">
        <v>164</v>
      </c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</row>
    <row r="97" ht="18.0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t="s">
        <v>131</v>
      </c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</row>
    <row r="98" ht="18.0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t="s">
        <v>165</v>
      </c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</row>
    <row r="99" ht="18.0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t="s">
        <v>167</v>
      </c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</row>
    <row r="100" ht="18.0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</row>
    <row r="101" ht="18.0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</row>
    <row r="102" ht="18.0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</row>
    <row r="103" ht="18.0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</row>
    <row r="104" ht="18.0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</row>
    <row r="105" ht="18.0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</row>
    <row r="106" ht="18.0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</row>
    <row r="107" ht="18.0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</row>
    <row r="108" ht="18.0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</row>
    <row r="109" ht="18.0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</row>
    <row r="110" ht="18.0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</row>
    <row r="111" ht="18.0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</row>
    <row r="112" ht="18.0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</row>
    <row r="113" ht="18.0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</row>
    <row r="114" ht="18.0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</row>
    <row r="115" ht="18.0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</row>
    <row r="116" ht="18.0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</row>
    <row r="117" ht="18.0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</row>
    <row r="118" ht="18.0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</row>
    <row r="119" ht="18.0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</row>
    <row r="120" ht="18.0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</row>
    <row r="121" ht="18.0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</row>
    <row r="122" ht="18.0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</row>
    <row r="123" ht="18.0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</row>
    <row r="124" ht="18.0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</row>
    <row r="125" ht="18.0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</row>
    <row r="126" ht="18.0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</row>
    <row r="127" ht="18.0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</row>
    <row r="128" ht="18.0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</row>
    <row r="129" ht="18.0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</row>
    <row r="130" ht="18.0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</row>
    <row r="131" ht="18.0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</row>
    <row r="132" ht="18.0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</row>
    <row r="133" ht="18.0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</row>
    <row r="134" ht="18.0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</row>
    <row r="135" ht="18.0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</row>
    <row r="136" ht="18.0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</row>
    <row r="137" ht="18.0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</row>
    <row r="138" ht="18.0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</row>
    <row r="139" ht="18.0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</row>
    <row r="140" ht="18.0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</row>
    <row r="141" ht="18.0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</row>
    <row r="142" ht="18.0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</row>
    <row r="143" ht="18.0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</row>
    <row r="144" ht="18.0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</row>
    <row r="145" ht="18.0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</row>
    <row r="146" ht="18.0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</row>
    <row r="147" ht="18.0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</row>
    <row r="148" ht="18.0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</row>
    <row r="149" ht="18.0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</row>
    <row r="150" ht="18.0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</row>
    <row r="151" ht="18.0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</row>
    <row r="152" ht="18.0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</row>
    <row r="153" ht="18.0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</row>
    <row r="154" ht="18.0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</row>
    <row r="155" ht="18.0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</row>
    <row r="156" ht="18.0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</row>
    <row r="157" ht="18.0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</row>
    <row r="158" ht="18.0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</row>
    <row r="159" ht="18.0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</row>
    <row r="160" ht="18.0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</row>
    <row r="161" ht="18.0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</row>
    <row r="162" ht="18.0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</row>
    <row r="163" ht="18.0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</row>
    <row r="164" ht="18.0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</row>
    <row r="165" ht="18.0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</row>
    <row r="166" ht="18.0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</row>
    <row r="167" ht="18.0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</row>
    <row r="168" ht="18.0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</row>
    <row r="169" ht="18.0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</row>
    <row r="170" ht="18.0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</row>
    <row r="171" ht="18.0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</row>
    <row r="172" ht="18.0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</row>
    <row r="173" ht="18.0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</row>
    <row r="174" ht="18.0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</row>
    <row r="175" ht="18.0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</row>
    <row r="176" ht="18.0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</row>
    <row r="177" ht="18.0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</row>
    <row r="178" ht="18.0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</row>
    <row r="179" ht="18.0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</row>
    <row r="180" ht="18.0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</row>
    <row r="181" ht="18.0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</row>
    <row r="182" ht="18.0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</row>
    <row r="183" ht="18.0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</row>
    <row r="184" ht="18.0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</row>
    <row r="185" ht="18.0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</row>
    <row r="186" ht="18.0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</row>
    <row r="187" ht="18.0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</row>
    <row r="188" ht="18.0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</row>
    <row r="189" ht="18.0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</row>
    <row r="190" ht="18.0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</row>
    <row r="191" ht="18.0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</row>
    <row r="192" ht="18.0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</row>
    <row r="193" ht="18.0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</row>
    <row r="194" ht="18.0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</row>
    <row r="195" ht="18.0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</row>
    <row r="196" ht="18.0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</row>
    <row r="197" ht="18.0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</row>
    <row r="198" ht="18.0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</row>
    <row r="199" ht="18.0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</row>
    <row r="200" ht="18.0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</row>
    <row r="201" ht="18.0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</row>
    <row r="202" ht="18.0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</row>
    <row r="203" ht="18.0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</row>
    <row r="204" ht="18.0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</row>
    <row r="205" ht="18.0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</row>
    <row r="206" ht="18.0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</row>
    <row r="207" ht="18.0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</row>
    <row r="208" ht="18.0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</row>
    <row r="209" ht="18.0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</row>
    <row r="210" ht="18.0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</row>
    <row r="211" ht="18.0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</row>
    <row r="212" ht="18.0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</row>
    <row r="213" ht="18.0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</row>
    <row r="214" ht="18.0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</row>
    <row r="215" ht="18.0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</row>
    <row r="216" ht="18.0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</row>
    <row r="217" ht="18.0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</row>
    <row r="218" ht="18.0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</row>
    <row r="219" ht="18.0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</row>
    <row r="220" ht="18.0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</row>
    <row r="221" ht="18.0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</row>
    <row r="222" ht="18.0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</row>
    <row r="223" ht="18.0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</row>
    <row r="224" ht="18.0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</row>
    <row r="225" ht="18.0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</row>
    <row r="226" ht="18.0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</row>
    <row r="227" ht="18.0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</row>
    <row r="228" ht="18.0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</row>
    <row r="229" ht="18.0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</row>
    <row r="230" ht="18.0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</row>
    <row r="231" ht="18.0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</row>
    <row r="232" ht="18.0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</row>
    <row r="233" ht="18.0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</row>
    <row r="234" ht="18.0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</row>
    <row r="235" ht="18.0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</row>
    <row r="236" ht="18.0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</row>
    <row r="237" ht="18.0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</row>
    <row r="238" ht="18.0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</row>
    <row r="239" ht="18.0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</row>
    <row r="240" ht="18.0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</row>
    <row r="241" ht="18.0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</row>
    <row r="242" ht="18.0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</row>
    <row r="243" ht="18.0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</row>
    <row r="244" ht="18.0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</row>
    <row r="245" ht="18.0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</row>
    <row r="246" ht="18.0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</row>
    <row r="247" ht="18.0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</row>
    <row r="248" ht="18.0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</row>
    <row r="249" ht="18.0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</row>
    <row r="250" ht="18.0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</row>
    <row r="251" ht="18.0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</row>
    <row r="252" ht="18.0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</row>
    <row r="253" ht="18.0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</row>
    <row r="254" ht="18.0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</row>
    <row r="255" ht="18.0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</row>
    <row r="256" ht="18.0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</row>
    <row r="257" ht="18.0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</row>
    <row r="258" ht="18.0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</row>
    <row r="259" ht="18.0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</row>
    <row r="260" ht="18.0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</row>
    <row r="261" ht="18.0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</row>
    <row r="262" ht="18.0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</row>
    <row r="263" ht="18.0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</row>
    <row r="264" ht="18.0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</row>
    <row r="265" ht="18.0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</row>
    <row r="266" ht="18.0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</row>
    <row r="267" ht="18.0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</row>
    <row r="268" ht="18.0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</row>
    <row r="269" ht="18.0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</row>
    <row r="270" ht="18.0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</row>
    <row r="271" ht="18.0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</row>
    <row r="272" ht="18.0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</row>
    <row r="273" ht="18.0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</row>
    <row r="274" ht="18.0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</row>
    <row r="275" ht="18.0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</row>
    <row r="276" ht="18.0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</row>
    <row r="277" ht="18.0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</row>
    <row r="278" ht="18.0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</row>
    <row r="279" ht="18.0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</row>
    <row r="280" ht="18.0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</row>
    <row r="281" ht="18.0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</row>
    <row r="282" ht="18.0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</row>
    <row r="283" ht="18.0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</row>
    <row r="284" ht="18.0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</row>
    <row r="285" ht="18.0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</row>
    <row r="286" ht="18.0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</row>
    <row r="287" ht="18.0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</row>
    <row r="288" ht="18.0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</row>
    <row r="289" ht="18.0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</row>
    <row r="290" ht="18.0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</row>
    <row r="291" ht="18.0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</row>
    <row r="292" ht="18.0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</row>
    <row r="293" ht="18.0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</row>
    <row r="294" ht="18.0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</row>
    <row r="295" ht="18.0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</row>
    <row r="296" ht="18.0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</row>
    <row r="297" ht="18.0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</row>
    <row r="298" ht="18.0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</row>
    <row r="299" ht="18.0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</row>
    <row r="300" ht="18.0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</row>
    <row r="301" ht="18.0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</row>
    <row r="302" ht="18.0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</row>
    <row r="303" ht="18.0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</row>
    <row r="304" ht="18.0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</row>
    <row r="305" ht="18.0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</row>
    <row r="306" ht="18.0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</row>
    <row r="307" ht="18.0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</row>
    <row r="308" ht="18.0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</row>
    <row r="309" ht="18.0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</row>
    <row r="310" ht="18.0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</row>
    <row r="311" ht="18.0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</row>
    <row r="312" ht="18.0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</row>
    <row r="313" ht="18.0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</row>
    <row r="314" ht="18.0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</row>
    <row r="315" ht="18.0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</row>
    <row r="316" ht="18.0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</row>
    <row r="317" ht="18.0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</row>
    <row r="318" ht="18.0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</row>
    <row r="319" ht="18.0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</row>
    <row r="320" ht="18.0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</row>
    <row r="321" ht="18.0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</row>
    <row r="322" ht="18.0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</row>
    <row r="323" ht="18.0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</row>
    <row r="324" ht="18.0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</row>
    <row r="325" ht="18.0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</row>
    <row r="326" ht="18.0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</row>
    <row r="327" ht="18.0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</row>
    <row r="328" ht="18.0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</row>
    <row r="329" ht="18.0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</row>
    <row r="330" ht="18.0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</row>
    <row r="331" ht="18.0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</row>
    <row r="332" ht="18.0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</row>
    <row r="333" ht="18.0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</row>
    <row r="334" ht="18.0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</row>
    <row r="335" ht="18.0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</row>
    <row r="336" ht="18.0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</row>
    <row r="337" ht="18.0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</row>
    <row r="338" ht="18.0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</row>
    <row r="339" ht="18.0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</row>
    <row r="340" ht="18.0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</row>
    <row r="341" ht="18.0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</row>
    <row r="342" ht="18.0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</row>
    <row r="343" ht="18.0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</row>
    <row r="344" ht="18.0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</row>
    <row r="345" ht="18.0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</row>
    <row r="346" ht="18.0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</row>
    <row r="347" ht="18.0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</row>
    <row r="348" ht="18.0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</row>
    <row r="349" ht="18.0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</row>
    <row r="350" ht="18.0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</row>
    <row r="351" ht="18.0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</row>
    <row r="352" ht="18.0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</row>
    <row r="353" ht="18.0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</row>
    <row r="354" ht="18.0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</row>
    <row r="355" ht="18.0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</row>
    <row r="356" ht="18.0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</row>
    <row r="357" ht="18.0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</row>
    <row r="358" ht="18.0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</row>
    <row r="359" ht="18.0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</row>
    <row r="360" ht="18.0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</row>
    <row r="361" ht="18.0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</row>
    <row r="362" ht="18.0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</row>
    <row r="363" ht="18.0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</row>
    <row r="364" ht="18.0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</row>
    <row r="365" ht="18.0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</row>
    <row r="366" ht="18.0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</row>
    <row r="367" ht="18.0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</row>
    <row r="368" ht="18.0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</row>
    <row r="369" ht="18.0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</row>
    <row r="370" ht="18.0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</row>
    <row r="371" ht="18.0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</row>
    <row r="372" ht="18.0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</row>
    <row r="373" ht="18.0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</row>
    <row r="374" ht="18.0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</row>
    <row r="375" ht="18.0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</row>
    <row r="376" ht="18.0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</row>
    <row r="377" ht="18.0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</row>
    <row r="378" ht="18.0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</row>
    <row r="379" ht="18.0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</row>
    <row r="380" ht="18.0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</row>
    <row r="381" ht="18.0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</row>
    <row r="382" ht="18.0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</row>
    <row r="383" ht="18.0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</row>
    <row r="384" ht="18.0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</row>
    <row r="385" ht="18.0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</row>
    <row r="386" ht="18.0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</row>
    <row r="387" ht="18.0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</row>
    <row r="388" ht="18.0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</row>
    <row r="389" ht="18.0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</row>
    <row r="390" ht="18.0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</row>
    <row r="391" ht="18.0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</row>
    <row r="392" ht="18.0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</row>
    <row r="393" ht="18.0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</row>
    <row r="394" ht="18.0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</row>
    <row r="395" ht="18.0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</row>
    <row r="396" ht="18.0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</row>
    <row r="397" ht="18.0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</row>
    <row r="398" ht="18.0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</row>
    <row r="399" ht="18.0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</row>
    <row r="400" ht="18.0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</row>
    <row r="401" ht="18.0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</row>
    <row r="402" ht="18.0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</row>
    <row r="403" ht="18.0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</row>
    <row r="404" ht="18.0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</row>
    <row r="405" ht="18.0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</row>
    <row r="406" ht="18.0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</row>
    <row r="407" ht="18.0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</row>
    <row r="408" ht="18.0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</row>
    <row r="409" ht="18.0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</row>
    <row r="410" ht="18.0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</row>
    <row r="411" ht="18.0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</row>
    <row r="412" ht="18.0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</row>
    <row r="413" ht="18.0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</row>
    <row r="414" ht="18.0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</row>
    <row r="415" ht="18.0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</row>
    <row r="416" ht="18.0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</row>
    <row r="417" ht="18.0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</row>
    <row r="418" ht="18.0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</row>
    <row r="419" ht="18.0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</row>
    <row r="420" ht="18.0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</row>
    <row r="421" ht="18.0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</row>
    <row r="422" ht="18.0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</row>
    <row r="423" ht="18.0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</row>
    <row r="424" ht="18.0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</row>
    <row r="425" ht="18.0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</row>
    <row r="426" ht="18.0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</row>
    <row r="427" ht="18.0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</row>
    <row r="428" ht="18.0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</row>
    <row r="429" ht="18.0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</row>
    <row r="430" ht="18.0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</row>
    <row r="431" ht="18.0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</row>
    <row r="432" ht="18.0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</row>
    <row r="433" ht="18.0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</row>
    <row r="434" ht="18.0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</row>
    <row r="435" ht="18.0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</row>
    <row r="436" ht="18.0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</row>
    <row r="437" ht="18.0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</row>
    <row r="438" ht="18.0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</row>
    <row r="439" ht="18.0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</row>
    <row r="440" ht="18.0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</row>
    <row r="441" ht="18.0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</row>
    <row r="442" ht="18.0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</row>
    <row r="443" ht="18.0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</row>
    <row r="444" ht="18.0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</row>
    <row r="445" ht="18.0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</row>
    <row r="446" ht="18.0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</row>
    <row r="447" ht="18.0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</row>
    <row r="448" ht="18.0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</row>
    <row r="449" ht="18.0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</row>
    <row r="450" ht="18.0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</row>
    <row r="451" ht="18.0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</row>
    <row r="452" ht="18.0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</row>
    <row r="453" ht="18.0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</row>
    <row r="454" ht="18.0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</row>
    <row r="455" ht="18.0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</row>
    <row r="456" ht="18.0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</row>
    <row r="457" ht="18.0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</row>
    <row r="458" ht="18.0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</row>
    <row r="459" ht="18.0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</row>
    <row r="460" ht="18.0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</row>
    <row r="461" ht="18.0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</row>
    <row r="462" ht="18.0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</row>
    <row r="463" ht="18.0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</row>
    <row r="464" ht="18.0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</row>
    <row r="465" ht="18.0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</row>
    <row r="466" ht="18.0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</row>
    <row r="467" ht="18.0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</row>
    <row r="468" ht="18.0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</row>
    <row r="469" ht="18.0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</row>
    <row r="470" ht="18.0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</row>
    <row r="471" ht="18.0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</row>
    <row r="472" ht="18.0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</row>
    <row r="473" ht="18.0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</row>
    <row r="474" ht="18.0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</row>
    <row r="475" ht="18.0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</row>
    <row r="476" ht="18.0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</row>
    <row r="477" ht="18.0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</row>
    <row r="478" ht="18.0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</row>
    <row r="479" ht="18.0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</row>
    <row r="480" ht="18.0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</row>
    <row r="481" ht="18.0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</row>
    <row r="482" ht="18.0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</row>
    <row r="483" ht="18.0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</row>
    <row r="484" ht="18.0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</row>
    <row r="485" ht="18.0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</row>
    <row r="486" ht="18.0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</row>
    <row r="487" ht="18.0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</row>
    <row r="488" ht="18.0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</row>
    <row r="489" ht="18.0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</row>
    <row r="490" ht="18.0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</row>
    <row r="491" ht="18.0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</row>
    <row r="492" ht="18.0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</row>
    <row r="493" ht="18.0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</row>
    <row r="494" ht="18.0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</row>
    <row r="495" ht="18.0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</row>
    <row r="496" ht="18.0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</row>
    <row r="497" ht="18.0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</row>
    <row r="498" ht="18.0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</row>
    <row r="499" ht="18.0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</row>
    <row r="500" ht="18.0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</row>
    <row r="501" ht="18.0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</row>
    <row r="502" ht="18.0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</row>
    <row r="503" ht="18.0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</row>
    <row r="504" ht="18.0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</row>
    <row r="505" ht="18.0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</row>
    <row r="506" ht="18.0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</row>
    <row r="507" ht="18.0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</row>
    <row r="508" ht="18.0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</row>
    <row r="509" ht="18.0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</row>
    <row r="510" ht="18.0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</row>
    <row r="511" ht="18.0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</row>
    <row r="512" ht="18.0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</row>
    <row r="513" ht="18.0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</row>
    <row r="514" ht="18.0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</row>
    <row r="515" ht="18.0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</row>
    <row r="516" ht="18.0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</row>
    <row r="517" ht="18.0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</row>
    <row r="518" ht="18.0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</row>
    <row r="519" ht="18.0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</row>
    <row r="520" ht="18.0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</row>
    <row r="521" ht="18.0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</row>
    <row r="522" ht="18.0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</row>
    <row r="523" ht="18.0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</row>
    <row r="524" ht="18.0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</row>
    <row r="525" ht="18.0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</row>
    <row r="526" ht="18.0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</row>
    <row r="527" ht="18.0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</row>
    <row r="528" ht="18.0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</row>
    <row r="529" ht="18.0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</row>
    <row r="530" ht="18.0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</row>
    <row r="531" ht="18.0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</row>
    <row r="532" ht="18.0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</row>
    <row r="533" ht="18.0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</row>
    <row r="534" ht="18.0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</row>
    <row r="535" ht="18.0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</row>
    <row r="536" ht="18.0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</row>
    <row r="537" ht="18.0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</row>
    <row r="538" ht="18.0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</row>
    <row r="539" ht="18.0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</row>
    <row r="540" ht="18.0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</row>
    <row r="541" ht="18.0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</row>
    <row r="542" ht="18.0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</row>
    <row r="543" ht="18.0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</row>
    <row r="544" ht="18.0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</row>
    <row r="545" ht="18.0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</row>
    <row r="546" ht="18.0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</row>
    <row r="547" ht="18.0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</row>
    <row r="548" ht="18.0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</row>
    <row r="549" ht="18.0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</row>
    <row r="550" ht="18.0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</row>
    <row r="551" ht="18.0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</row>
    <row r="552" ht="18.0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</row>
    <row r="553" ht="18.0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</row>
    <row r="554" ht="18.0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</row>
    <row r="555" ht="18.0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</row>
    <row r="556" ht="18.0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</row>
    <row r="557" ht="18.0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</row>
    <row r="558" ht="18.0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</row>
    <row r="559" ht="18.0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</row>
    <row r="560" ht="18.0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</row>
    <row r="561" ht="18.0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</row>
    <row r="562" ht="18.0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</row>
    <row r="563" ht="18.0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</row>
    <row r="564" ht="18.0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</row>
    <row r="565" ht="18.0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</row>
    <row r="566" ht="18.0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</row>
    <row r="567" ht="18.0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</row>
    <row r="568" ht="18.0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</row>
    <row r="569" ht="18.0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</row>
    <row r="570" ht="18.0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</row>
    <row r="571" ht="18.0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</row>
    <row r="572" ht="18.0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</row>
    <row r="573" ht="18.0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</row>
    <row r="574" ht="18.0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</row>
    <row r="575" ht="18.0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</row>
    <row r="576" ht="18.0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</row>
    <row r="577" ht="18.0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</row>
    <row r="578" ht="18.0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</row>
    <row r="579" ht="18.0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</row>
    <row r="580" ht="18.0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</row>
    <row r="581" ht="18.0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</row>
    <row r="582" ht="18.0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</row>
    <row r="583" ht="18.0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</row>
    <row r="584" ht="18.0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</row>
    <row r="585" ht="18.0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</row>
    <row r="586" ht="18.0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</row>
    <row r="587" ht="18.0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</row>
    <row r="588" ht="18.0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</row>
    <row r="589" ht="18.0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</row>
    <row r="590" ht="18.0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</row>
    <row r="591" ht="18.0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</row>
    <row r="592" ht="18.0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</row>
    <row r="593" ht="18.0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</row>
    <row r="594" ht="18.0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</row>
    <row r="595" ht="18.0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</row>
    <row r="596" ht="18.0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</row>
    <row r="597" ht="18.0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</row>
    <row r="598" ht="18.0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</row>
    <row r="599" ht="18.0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</row>
    <row r="600" ht="18.0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</row>
    <row r="601" ht="18.0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</row>
    <row r="602" ht="18.0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</row>
    <row r="603" ht="18.0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</row>
    <row r="604" ht="18.0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</row>
    <row r="605" ht="18.0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</row>
    <row r="606" ht="18.0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</row>
    <row r="607" ht="18.0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</row>
    <row r="608" ht="18.0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</row>
    <row r="609" ht="18.0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</row>
    <row r="610" ht="18.0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</row>
    <row r="611" ht="18.0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</row>
    <row r="612" ht="18.0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</row>
    <row r="613" ht="18.0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</row>
    <row r="614" ht="18.0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</row>
    <row r="615" ht="18.0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</row>
    <row r="616" ht="18.0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</row>
    <row r="617" ht="18.0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</row>
    <row r="618" ht="18.0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</row>
    <row r="619" ht="18.0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</row>
    <row r="620" ht="18.0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</row>
    <row r="621" ht="18.0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</row>
    <row r="622" ht="18.0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</row>
    <row r="623" ht="18.0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</row>
    <row r="624" ht="18.0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</row>
    <row r="625" ht="18.0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</row>
    <row r="626" ht="18.0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</row>
    <row r="627" ht="18.0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</row>
    <row r="628" ht="18.0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</row>
    <row r="629" ht="18.0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</row>
    <row r="630" ht="18.0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</row>
    <row r="631" ht="18.0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</row>
    <row r="632" ht="18.0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</row>
    <row r="633" ht="18.0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</row>
    <row r="634" ht="18.0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</row>
    <row r="635" ht="18.0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</row>
    <row r="636" ht="18.0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</row>
    <row r="637" ht="18.0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</row>
    <row r="638" ht="18.0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</row>
    <row r="639" ht="18.0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</row>
    <row r="640" ht="18.0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</row>
    <row r="641" ht="18.0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</row>
    <row r="642" ht="18.0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</row>
    <row r="643" ht="18.0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</row>
    <row r="644" ht="18.0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</row>
    <row r="645" ht="18.0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</row>
    <row r="646" ht="18.0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</row>
    <row r="647" ht="18.0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</row>
    <row r="648" ht="18.0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</row>
    <row r="649" ht="18.0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</row>
    <row r="650" ht="18.0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</row>
    <row r="651" ht="18.0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</row>
    <row r="652" ht="18.0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</row>
    <row r="653" ht="18.0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</row>
    <row r="654" ht="18.0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</row>
    <row r="655" ht="18.0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</row>
    <row r="656" ht="18.0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</row>
    <row r="657" ht="18.0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</row>
    <row r="658" ht="18.0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</row>
    <row r="659" ht="18.0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</row>
    <row r="660" ht="18.0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</row>
    <row r="661" ht="18.0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</row>
    <row r="662" ht="18.0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</row>
    <row r="663" ht="18.0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</row>
    <row r="664" ht="18.0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</row>
    <row r="665" ht="18.0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</row>
    <row r="666" ht="18.0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</row>
    <row r="667" ht="18.0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</row>
    <row r="668" ht="18.0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</row>
    <row r="669" ht="18.0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</row>
    <row r="670" ht="18.0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</row>
    <row r="671" ht="18.0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</row>
    <row r="672" ht="18.0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</row>
    <row r="673" ht="18.0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</row>
    <row r="674" ht="18.0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</row>
    <row r="675" ht="18.0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</row>
    <row r="676" ht="18.0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</row>
    <row r="677" ht="18.0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</row>
    <row r="678" ht="18.0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</row>
    <row r="679" ht="18.0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</row>
    <row r="680" ht="18.0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</row>
    <row r="681" ht="18.0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</row>
    <row r="682" ht="18.0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</row>
    <row r="683" ht="18.0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</row>
    <row r="684" ht="18.0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</row>
    <row r="685" ht="18.0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</row>
    <row r="686" ht="18.0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</row>
    <row r="687" ht="18.0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</row>
    <row r="688" ht="18.0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</row>
    <row r="689" ht="18.0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</row>
    <row r="690" ht="18.0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</row>
    <row r="691" ht="18.0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</row>
    <row r="692" ht="18.0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</row>
    <row r="693" ht="18.0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</row>
    <row r="694" ht="18.0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</row>
    <row r="695" ht="18.0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</row>
    <row r="696" ht="18.0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</row>
    <row r="697" ht="18.0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</row>
    <row r="698" ht="18.0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</row>
    <row r="699" ht="18.0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</row>
    <row r="700" ht="18.0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</row>
    <row r="701" ht="18.0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</row>
    <row r="702" ht="18.0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</row>
    <row r="703" ht="18.0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</row>
    <row r="704" ht="18.0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</row>
    <row r="705" ht="18.0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</row>
    <row r="706" ht="18.0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</row>
    <row r="707" ht="18.0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</row>
    <row r="708" ht="18.0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</row>
    <row r="709" ht="18.0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</row>
    <row r="710" ht="18.0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</row>
    <row r="711" ht="18.0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</row>
    <row r="712" ht="18.0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</row>
    <row r="713" ht="18.0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</row>
    <row r="714" ht="18.0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</row>
    <row r="715" ht="18.0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</row>
    <row r="716" ht="18.0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</row>
    <row r="717" ht="18.0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</row>
    <row r="718" ht="18.0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</row>
    <row r="719" ht="18.0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</row>
    <row r="720" ht="18.0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</row>
    <row r="721" ht="18.0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</row>
    <row r="722" ht="18.0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</row>
    <row r="723" ht="18.0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</row>
    <row r="724" ht="18.0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</row>
    <row r="725" ht="18.0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</row>
    <row r="726" ht="18.0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</row>
    <row r="727" ht="18.0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</row>
    <row r="728" ht="18.0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</row>
    <row r="729" ht="18.0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</row>
    <row r="730" ht="18.0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</row>
    <row r="731" ht="18.0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</row>
    <row r="732" ht="18.0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</row>
    <row r="733" ht="18.0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</row>
    <row r="734" ht="18.0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</row>
    <row r="735" ht="18.0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</row>
    <row r="736" ht="18.0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</row>
    <row r="737" ht="18.0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</row>
    <row r="738" ht="18.0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</row>
    <row r="739" ht="18.0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</row>
    <row r="740" ht="18.0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</row>
    <row r="741" ht="18.0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</row>
    <row r="742" ht="18.0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</row>
    <row r="743" ht="18.0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</row>
    <row r="744" ht="18.0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</row>
    <row r="745" ht="18.0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</row>
    <row r="746" ht="18.0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</row>
    <row r="747" ht="18.0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</row>
    <row r="748" ht="18.0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</row>
    <row r="749" ht="18.0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</row>
    <row r="750" ht="18.0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</row>
    <row r="751" ht="18.0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</row>
    <row r="752" ht="18.0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</row>
    <row r="753" ht="18.0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</row>
    <row r="754" ht="18.0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</row>
    <row r="755" ht="18.0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</row>
    <row r="756" ht="18.0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</row>
    <row r="757" ht="18.0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</row>
    <row r="758" ht="18.0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</row>
    <row r="759" ht="18.0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</row>
    <row r="760" ht="18.0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</row>
    <row r="761" ht="18.0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</row>
    <row r="762" ht="18.0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</row>
    <row r="763" ht="18.0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</row>
    <row r="764" ht="18.0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</row>
    <row r="765" ht="18.0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</row>
    <row r="766" ht="18.0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</row>
    <row r="767" ht="18.0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</row>
    <row r="768" ht="18.0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</row>
    <row r="769" ht="18.0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</row>
    <row r="770" ht="18.0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</row>
    <row r="771" ht="18.0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</row>
    <row r="772" ht="18.0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</row>
    <row r="773" ht="18.0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</row>
    <row r="774" ht="18.0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</row>
    <row r="775" ht="18.0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</row>
    <row r="776" ht="18.0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</row>
    <row r="777" ht="18.0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</row>
    <row r="778" ht="18.0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</row>
    <row r="779" ht="18.0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</row>
    <row r="780" ht="18.0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</row>
    <row r="781" ht="18.0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</row>
    <row r="782" ht="18.0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</row>
    <row r="783" ht="18.0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</row>
    <row r="784" ht="18.0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</row>
    <row r="785" ht="18.0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</row>
    <row r="786" ht="18.0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</row>
    <row r="787" ht="18.0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</row>
    <row r="788" ht="18.0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</row>
    <row r="789" ht="18.0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</row>
    <row r="790" ht="18.0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</row>
    <row r="791" ht="18.0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</row>
    <row r="792" ht="18.0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</row>
    <row r="793" ht="18.0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</row>
    <row r="794" ht="18.0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</row>
    <row r="795" ht="18.0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</row>
    <row r="796" ht="18.0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</row>
    <row r="797" ht="18.0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</row>
    <row r="798" ht="18.0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</row>
    <row r="799" ht="18.0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</row>
    <row r="800" ht="18.0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</row>
    <row r="801" ht="18.0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</row>
    <row r="802" ht="18.0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</row>
    <row r="803" ht="18.0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</row>
    <row r="804" ht="18.0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</row>
    <row r="805" ht="18.0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</row>
    <row r="806" ht="18.0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</row>
    <row r="807" ht="18.0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</row>
    <row r="808" ht="18.0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</row>
    <row r="809" ht="18.0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</row>
    <row r="810" ht="18.0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</row>
    <row r="811" ht="18.0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</row>
    <row r="812" ht="18.0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</row>
    <row r="813" ht="18.0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</row>
    <row r="814" ht="18.0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</row>
    <row r="815" ht="18.0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</row>
    <row r="816" ht="18.0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</row>
    <row r="817" ht="18.0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</row>
    <row r="818" ht="18.0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</row>
    <row r="819" ht="18.0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</row>
    <row r="820" ht="18.0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</row>
    <row r="821" ht="18.0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</row>
    <row r="822" ht="18.0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</row>
    <row r="823" ht="18.0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</row>
    <row r="824" ht="18.0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</row>
    <row r="825" ht="18.0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</row>
    <row r="826" ht="18.0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</row>
    <row r="827" ht="18.0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</row>
    <row r="828" ht="18.0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</row>
    <row r="829" ht="18.0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</row>
    <row r="830" ht="18.0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</row>
    <row r="831" ht="18.0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</row>
    <row r="832" ht="18.0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</row>
    <row r="833" ht="18.0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</row>
    <row r="834" ht="18.0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</row>
    <row r="835" ht="18.0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</row>
    <row r="836" ht="18.0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</row>
    <row r="837" ht="18.0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</row>
    <row r="838" ht="18.0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</row>
    <row r="839" ht="18.0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</row>
    <row r="840" ht="18.0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</row>
    <row r="841" ht="18.0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</row>
    <row r="842" ht="18.0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</row>
    <row r="843" ht="18.0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</row>
    <row r="844" ht="18.0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</row>
    <row r="845" ht="18.0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</row>
    <row r="846" ht="18.0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</row>
    <row r="847" ht="18.0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</row>
    <row r="848" ht="18.0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</row>
    <row r="849" ht="18.0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</row>
    <row r="850" ht="18.0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</row>
    <row r="851" ht="18.0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</row>
    <row r="852" ht="18.0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</row>
    <row r="853" ht="18.0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</row>
    <row r="854" ht="18.0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</row>
    <row r="855" ht="18.0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</row>
    <row r="856" ht="18.0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</row>
    <row r="857" ht="18.0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</row>
    <row r="858" ht="18.0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</row>
    <row r="859" ht="18.0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</row>
    <row r="860" ht="18.0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</row>
    <row r="861" ht="18.0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</row>
    <row r="862" ht="18.0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</row>
    <row r="863" ht="18.0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</row>
    <row r="864" ht="18.0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</row>
    <row r="865" ht="18.0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</row>
    <row r="866" ht="18.0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</row>
    <row r="867" ht="18.0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</row>
    <row r="868" ht="18.0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</row>
    <row r="869" ht="18.0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</row>
    <row r="870" ht="18.0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</row>
    <row r="871" ht="18.0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</row>
    <row r="872" ht="18.0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</row>
    <row r="873" ht="18.0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</row>
    <row r="874" ht="18.0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</row>
    <row r="875" ht="18.0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</row>
    <row r="876" ht="18.0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</row>
    <row r="877" ht="18.0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</row>
    <row r="878" ht="18.0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</row>
    <row r="879" ht="18.0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</row>
    <row r="880" ht="18.0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</row>
    <row r="881" ht="18.0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</row>
    <row r="882" ht="18.0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</row>
    <row r="883" ht="18.0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</row>
    <row r="884" ht="18.0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</row>
    <row r="885" ht="18.0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</row>
    <row r="886" ht="18.0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</row>
    <row r="887" ht="18.0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</row>
    <row r="888" ht="18.0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</row>
    <row r="889" ht="18.0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</row>
    <row r="890" ht="18.0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</row>
    <row r="891" ht="18.0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</row>
    <row r="892" ht="18.0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</row>
    <row r="893" ht="18.0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</row>
    <row r="894" ht="18.0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</row>
    <row r="895" ht="18.0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</row>
    <row r="896" ht="18.0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</row>
    <row r="897" ht="18.0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</row>
    <row r="898" ht="18.0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</row>
    <row r="899" ht="18.0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</row>
    <row r="900" ht="18.0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</row>
    <row r="901" ht="18.0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</row>
    <row r="902" ht="18.0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</row>
    <row r="903" ht="18.0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</row>
    <row r="904" ht="18.0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</row>
    <row r="905" ht="18.0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</row>
    <row r="906" ht="18.0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</row>
    <row r="907" ht="18.0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</row>
    <row r="908" ht="18.0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</row>
    <row r="909" ht="18.0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</row>
    <row r="910" ht="18.0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</row>
    <row r="911" ht="18.0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</row>
    <row r="912" ht="18.0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</row>
    <row r="913" ht="18.0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</row>
    <row r="914" ht="18.0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</row>
    <row r="915" ht="18.0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</row>
    <row r="916" ht="18.0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</row>
    <row r="917" ht="18.0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</row>
    <row r="918" ht="18.0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</row>
    <row r="919" ht="18.0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</row>
    <row r="920" ht="18.0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</row>
    <row r="921" ht="18.0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</row>
    <row r="922" ht="18.0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</row>
    <row r="923" ht="18.0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</row>
    <row r="924" ht="18.0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</row>
    <row r="925" ht="18.0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</row>
    <row r="926" ht="18.0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</row>
    <row r="927" ht="18.0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</row>
    <row r="928" ht="18.0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</row>
    <row r="929" ht="18.0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</row>
    <row r="930" ht="18.0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</row>
    <row r="931" ht="18.0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</row>
    <row r="932" ht="18.0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</row>
    <row r="933" ht="18.0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</row>
    <row r="934" ht="18.0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</row>
    <row r="935" ht="18.0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</row>
    <row r="936" ht="18.0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</row>
    <row r="937" ht="18.0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</row>
    <row r="938" ht="18.0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</row>
    <row r="939" ht="18.0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</row>
    <row r="940" ht="18.0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</row>
    <row r="941" ht="18.0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</row>
    <row r="942" ht="18.0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</row>
    <row r="943" ht="18.0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</row>
    <row r="944" ht="18.0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</row>
    <row r="945" ht="18.0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</row>
    <row r="946" ht="18.0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</row>
    <row r="947" ht="18.0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</row>
    <row r="948" ht="18.0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</row>
    <row r="949" ht="18.0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</row>
    <row r="950" ht="18.0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</row>
    <row r="951" ht="18.0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</row>
    <row r="952" ht="18.0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</row>
    <row r="953" ht="18.0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</row>
    <row r="954" ht="18.0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</row>
    <row r="955" ht="18.0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</row>
    <row r="956" ht="18.0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</row>
    <row r="957" ht="18.0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</row>
    <row r="958" ht="18.0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</row>
    <row r="959" ht="18.0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</row>
    <row r="960" ht="18.0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</row>
    <row r="961" ht="18.0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</row>
    <row r="962" ht="18.0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</row>
    <row r="963" ht="18.0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</row>
    <row r="964" ht="18.0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</row>
    <row r="965" ht="18.0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</row>
    <row r="966" ht="18.0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</row>
    <row r="967" ht="18.0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</row>
    <row r="968" ht="18.0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</row>
    <row r="969" ht="18.0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</row>
    <row r="970" ht="18.0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</row>
    <row r="971" ht="18.0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</row>
    <row r="972" ht="18.0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</row>
    <row r="973" ht="18.0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</row>
    <row r="974" ht="18.0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</row>
    <row r="975" ht="18.0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</row>
    <row r="976" ht="18.0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</row>
    <row r="977" ht="18.0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</row>
    <row r="978" ht="18.0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</row>
    <row r="979" ht="18.0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</row>
    <row r="980" ht="18.0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</row>
    <row r="981" ht="18.0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</row>
    <row r="982" ht="18.0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</row>
    <row r="983" ht="18.0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</row>
    <row r="984" ht="18.0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</row>
    <row r="985" ht="18.0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</row>
    <row r="986" ht="18.0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</row>
    <row r="987" ht="18.0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</row>
    <row r="988" ht="18.0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</row>
    <row r="989" ht="18.0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</row>
    <row r="990" ht="18.0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</row>
    <row r="991" ht="18.0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</row>
    <row r="992" ht="18.0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</row>
    <row r="993" ht="18.0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</row>
    <row r="994" ht="18.0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</row>
    <row r="995" ht="18.0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</row>
    <row r="996" ht="18.0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</row>
    <row r="997" ht="18.0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</row>
    <row r="998" ht="18.0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</row>
    <row r="999" ht="18.0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  <c r="BS999" s="14"/>
    </row>
    <row r="1000" ht="18.0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</row>
  </sheetData>
  <mergeCells count="138">
    <mergeCell ref="K19:K21"/>
    <mergeCell ref="J19:J21"/>
    <mergeCell ref="E22:I22"/>
    <mergeCell ref="E23:I23"/>
    <mergeCell ref="E26:I26"/>
    <mergeCell ref="E27:I27"/>
    <mergeCell ref="P19:P21"/>
    <mergeCell ref="O19:O21"/>
    <mergeCell ref="N19:N21"/>
    <mergeCell ref="M19:M21"/>
    <mergeCell ref="L19:L21"/>
    <mergeCell ref="AA6:AI15"/>
    <mergeCell ref="AE16:AI16"/>
    <mergeCell ref="AA16:AD16"/>
    <mergeCell ref="Q19:Q21"/>
    <mergeCell ref="AA5:AI5"/>
    <mergeCell ref="R8:X8"/>
    <mergeCell ref="R9:X9"/>
    <mergeCell ref="R10:X10"/>
    <mergeCell ref="R5:Z5"/>
    <mergeCell ref="AB19:AB21"/>
    <mergeCell ref="AG19:AG21"/>
    <mergeCell ref="R14:X14"/>
    <mergeCell ref="R15:X15"/>
    <mergeCell ref="N16:Q16"/>
    <mergeCell ref="J16:M16"/>
    <mergeCell ref="J5:Q5"/>
    <mergeCell ref="J6:Q15"/>
    <mergeCell ref="R11:X11"/>
    <mergeCell ref="R12:X12"/>
    <mergeCell ref="R13:X13"/>
    <mergeCell ref="E30:I30"/>
    <mergeCell ref="E31:I31"/>
    <mergeCell ref="E7:I7"/>
    <mergeCell ref="E9:I9"/>
    <mergeCell ref="E11:I11"/>
    <mergeCell ref="E29:I29"/>
    <mergeCell ref="A29:D30"/>
    <mergeCell ref="E33:I33"/>
    <mergeCell ref="E34:I34"/>
    <mergeCell ref="A25:D26"/>
    <mergeCell ref="A27:D28"/>
    <mergeCell ref="A7:D7"/>
    <mergeCell ref="A9:D9"/>
    <mergeCell ref="A11:D11"/>
    <mergeCell ref="AC19:AC21"/>
    <mergeCell ref="Y19:Y21"/>
    <mergeCell ref="Z19:Z21"/>
    <mergeCell ref="AA19:AA21"/>
    <mergeCell ref="S19:S21"/>
    <mergeCell ref="A16:I16"/>
    <mergeCell ref="A18:I21"/>
    <mergeCell ref="A17:I17"/>
    <mergeCell ref="E24:I24"/>
    <mergeCell ref="E25:I25"/>
    <mergeCell ref="A23:D24"/>
    <mergeCell ref="E32:I32"/>
    <mergeCell ref="E28:I28"/>
    <mergeCell ref="A34:D35"/>
    <mergeCell ref="E35:I35"/>
    <mergeCell ref="BA19:BA21"/>
    <mergeCell ref="BB19:BB21"/>
    <mergeCell ref="AX19:AX21"/>
    <mergeCell ref="AZ19:AZ21"/>
    <mergeCell ref="AY19:AY21"/>
    <mergeCell ref="BI19:BI21"/>
    <mergeCell ref="BH19:BH21"/>
    <mergeCell ref="BC22:BI22"/>
    <mergeCell ref="BE19:BE21"/>
    <mergeCell ref="AI33:AL33"/>
    <mergeCell ref="AM33:AP33"/>
    <mergeCell ref="AI32:AL32"/>
    <mergeCell ref="AM31:AP31"/>
    <mergeCell ref="AI29:AL29"/>
    <mergeCell ref="AQ30:AS30"/>
    <mergeCell ref="AQ33:AS33"/>
    <mergeCell ref="AT25:AV25"/>
    <mergeCell ref="AT28:AV28"/>
    <mergeCell ref="AW33:AY33"/>
    <mergeCell ref="AZ33:BI33"/>
    <mergeCell ref="AW19:AW21"/>
    <mergeCell ref="AP19:AP21"/>
    <mergeCell ref="AO19:AO21"/>
    <mergeCell ref="AI19:AI21"/>
    <mergeCell ref="AR19:AR21"/>
    <mergeCell ref="AT19:AT21"/>
    <mergeCell ref="AU19:AU21"/>
    <mergeCell ref="BA16:BE16"/>
    <mergeCell ref="BF16:BI16"/>
    <mergeCell ref="AS16:AV16"/>
    <mergeCell ref="AT22:AX22"/>
    <mergeCell ref="AV19:AV21"/>
    <mergeCell ref="BC19:BC21"/>
    <mergeCell ref="BD19:BD21"/>
    <mergeCell ref="BA22:BB22"/>
    <mergeCell ref="AW26:AY26"/>
    <mergeCell ref="AW32:AY32"/>
    <mergeCell ref="AT33:AV33"/>
    <mergeCell ref="AW27:AY27"/>
    <mergeCell ref="AE19:AE21"/>
    <mergeCell ref="AF19:AF21"/>
    <mergeCell ref="AL19:AL21"/>
    <mergeCell ref="AM19:AM21"/>
    <mergeCell ref="AJ19:AJ21"/>
    <mergeCell ref="AN19:AN21"/>
    <mergeCell ref="AS19:AS21"/>
    <mergeCell ref="AK19:AK21"/>
    <mergeCell ref="AI22:AL22"/>
    <mergeCell ref="AM24:AP24"/>
    <mergeCell ref="AY22:AZ22"/>
    <mergeCell ref="AM22:AS22"/>
    <mergeCell ref="BF19:BF21"/>
    <mergeCell ref="BG19:BG21"/>
    <mergeCell ref="R19:R21"/>
    <mergeCell ref="V19:V21"/>
    <mergeCell ref="U19:U21"/>
    <mergeCell ref="T19:T21"/>
    <mergeCell ref="X19:X21"/>
    <mergeCell ref="W19:W21"/>
    <mergeCell ref="R16:V16"/>
    <mergeCell ref="W16:Z16"/>
    <mergeCell ref="AN16:AR16"/>
    <mergeCell ref="AJ16:AM16"/>
    <mergeCell ref="AW16:AZ16"/>
    <mergeCell ref="R7:X7"/>
    <mergeCell ref="R6:V6"/>
    <mergeCell ref="A2:BI2"/>
    <mergeCell ref="J4:AZ4"/>
    <mergeCell ref="BA5:BI5"/>
    <mergeCell ref="AS5:AZ5"/>
    <mergeCell ref="AJ5:AR5"/>
    <mergeCell ref="AD19:AD21"/>
    <mergeCell ref="AH19:AH21"/>
    <mergeCell ref="AJ6:AR15"/>
    <mergeCell ref="AS6:AZ15"/>
    <mergeCell ref="BA6:BI15"/>
    <mergeCell ref="AQ23:AS23"/>
    <mergeCell ref="AQ19:AQ21"/>
  </mergeCells>
  <dataValidations>
    <dataValidation type="list" allowBlank="1" showErrorMessage="1" sqref="A23 A25 A27 A29">
      <formula1>$J$81:$J$84</formula1>
    </dataValidation>
    <dataValidation type="list" allowBlank="1" showErrorMessage="1" sqref="R7:R15 E23:E32">
      <formula1>$K$81:$K$99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1.29"/>
    <col customWidth="1" min="2" max="2" width="12.71"/>
    <col customWidth="1" min="3" max="3" width="9.86"/>
    <col customWidth="1" min="4" max="10" width="9.14"/>
    <col customWidth="1" min="11" max="14" width="9.86"/>
    <col customWidth="1" min="15" max="28" width="9.14"/>
  </cols>
  <sheetData>
    <row r="1" ht="18.0" customHeight="1">
      <c r="A1" s="1" t="s">
        <v>0</v>
      </c>
      <c r="B1" s="2"/>
      <c r="C1" s="2"/>
      <c r="D1" s="3" t="s">
        <v>1</v>
      </c>
      <c r="E1" s="2"/>
      <c r="F1" s="2"/>
      <c r="G1" s="4"/>
      <c r="H1" s="5"/>
      <c r="I1" s="5"/>
      <c r="J1" s="1" t="s">
        <v>2</v>
      </c>
      <c r="K1" s="2"/>
      <c r="L1" s="2"/>
      <c r="M1" s="2"/>
      <c r="N1" s="2"/>
      <c r="O1" s="2"/>
      <c r="P1" s="2"/>
      <c r="Q1" s="4"/>
      <c r="R1" s="7"/>
      <c r="S1" s="5"/>
      <c r="T1" s="5"/>
      <c r="U1" s="5"/>
      <c r="V1" s="5"/>
      <c r="W1" s="5"/>
      <c r="X1" s="5"/>
      <c r="Y1" s="5"/>
      <c r="Z1" s="5"/>
      <c r="AA1" s="5"/>
      <c r="AB1" s="5"/>
    </row>
    <row r="2" ht="18.0" customHeight="1">
      <c r="A2" s="9" t="s">
        <v>3</v>
      </c>
      <c r="D2" s="10" t="s">
        <v>4</v>
      </c>
      <c r="G2" s="11"/>
      <c r="H2" s="5"/>
      <c r="I2" s="5"/>
      <c r="J2" s="13"/>
      <c r="K2" s="15"/>
      <c r="L2" s="17" t="s">
        <v>7</v>
      </c>
      <c r="M2" s="18"/>
      <c r="N2" s="17" t="s">
        <v>8</v>
      </c>
      <c r="O2" s="18"/>
      <c r="P2" s="17" t="s">
        <v>9</v>
      </c>
      <c r="Q2" s="21"/>
      <c r="R2" s="7"/>
      <c r="S2" s="5"/>
      <c r="T2" s="5"/>
      <c r="U2" s="5"/>
      <c r="V2" s="5"/>
      <c r="W2" s="5"/>
      <c r="X2" s="5"/>
      <c r="Y2" s="5"/>
      <c r="Z2" s="5"/>
      <c r="AA2" s="5"/>
      <c r="AB2" s="5"/>
    </row>
    <row r="3" ht="18.0" customHeight="1">
      <c r="A3" s="9" t="s">
        <v>11</v>
      </c>
      <c r="D3" s="10" t="s">
        <v>12</v>
      </c>
      <c r="G3" s="11"/>
      <c r="H3" s="5"/>
      <c r="I3" s="5"/>
      <c r="J3" s="25" t="s">
        <v>13</v>
      </c>
      <c r="K3" s="18"/>
      <c r="L3" s="28" t="s">
        <v>16</v>
      </c>
      <c r="M3" s="18"/>
      <c r="N3" s="28" t="s">
        <v>26</v>
      </c>
      <c r="O3" s="18"/>
      <c r="P3" s="28" t="s">
        <v>27</v>
      </c>
      <c r="Q3" s="21"/>
      <c r="R3" s="7"/>
      <c r="S3" s="5"/>
      <c r="T3" s="5"/>
      <c r="U3" s="5"/>
      <c r="V3" s="5"/>
      <c r="W3" s="5"/>
      <c r="X3" s="5"/>
      <c r="Y3" s="5"/>
      <c r="Z3" s="5"/>
      <c r="AA3" s="5"/>
      <c r="AB3" s="5"/>
    </row>
    <row r="4" ht="18.0" customHeight="1">
      <c r="A4" s="31" t="s">
        <v>28</v>
      </c>
      <c r="B4" s="33"/>
      <c r="C4" s="33"/>
      <c r="D4" s="41" t="s">
        <v>32</v>
      </c>
      <c r="E4" s="33"/>
      <c r="F4" s="41" t="s">
        <v>39</v>
      </c>
      <c r="G4" s="43"/>
      <c r="H4" s="7"/>
      <c r="I4" s="7"/>
      <c r="J4" s="25" t="s">
        <v>42</v>
      </c>
      <c r="K4" s="18"/>
      <c r="L4" s="17"/>
      <c r="M4" s="18"/>
      <c r="N4" s="17"/>
      <c r="O4" s="18"/>
      <c r="P4" s="17"/>
      <c r="Q4" s="21"/>
      <c r="R4" s="7"/>
      <c r="S4" s="5"/>
      <c r="T4" s="5"/>
      <c r="U4" s="5"/>
      <c r="V4" s="5"/>
      <c r="W4" s="5"/>
      <c r="X4" s="5"/>
      <c r="Y4" s="5"/>
      <c r="Z4" s="5"/>
      <c r="AA4" s="5"/>
      <c r="AB4" s="5"/>
    </row>
    <row r="5" ht="18.0" customHeight="1">
      <c r="A5" s="5"/>
      <c r="B5" s="7"/>
      <c r="C5" s="7"/>
      <c r="D5" s="7"/>
      <c r="E5" s="7"/>
      <c r="F5" s="7"/>
      <c r="G5" s="46"/>
      <c r="H5" s="7"/>
      <c r="I5" s="7"/>
      <c r="J5" s="25" t="s">
        <v>45</v>
      </c>
      <c r="K5" s="18"/>
      <c r="L5" s="17"/>
      <c r="M5" s="18"/>
      <c r="N5" s="17"/>
      <c r="O5" s="18"/>
      <c r="P5" s="17"/>
      <c r="Q5" s="21"/>
      <c r="R5" s="7"/>
      <c r="S5" s="5"/>
      <c r="T5" s="5"/>
      <c r="U5" s="5"/>
      <c r="V5" s="5"/>
      <c r="W5" s="5"/>
      <c r="X5" s="5"/>
      <c r="Y5" s="5"/>
      <c r="Z5" s="5"/>
      <c r="AA5" s="5"/>
      <c r="AB5" s="5"/>
    </row>
    <row r="6" ht="18.0" customHeight="1">
      <c r="A6" s="5"/>
      <c r="B6" s="7"/>
      <c r="C6" s="7"/>
      <c r="D6" s="7"/>
      <c r="E6" s="7"/>
      <c r="F6" s="7"/>
      <c r="G6" s="46"/>
      <c r="H6" s="7"/>
      <c r="I6" s="7"/>
      <c r="J6" s="52" t="s">
        <v>55</v>
      </c>
      <c r="K6" s="54"/>
      <c r="L6" s="56"/>
      <c r="M6" s="54"/>
      <c r="N6" s="56"/>
      <c r="O6" s="54"/>
      <c r="P6" s="56"/>
      <c r="Q6" s="59"/>
      <c r="R6" s="7"/>
      <c r="S6" s="5"/>
      <c r="T6" s="5"/>
      <c r="U6" s="5"/>
      <c r="V6" s="5"/>
      <c r="W6" s="5"/>
      <c r="X6" s="5"/>
      <c r="Y6" s="5"/>
      <c r="Z6" s="5"/>
      <c r="AA6" s="5"/>
      <c r="AB6" s="5"/>
    </row>
    <row r="7" ht="18.0" customHeight="1">
      <c r="A7" s="5"/>
      <c r="B7" s="7"/>
      <c r="C7" s="7"/>
      <c r="D7" s="7"/>
      <c r="E7" s="7"/>
      <c r="F7" s="7"/>
      <c r="G7" s="4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5"/>
      <c r="T7" s="5"/>
      <c r="U7" s="5"/>
      <c r="V7" s="5"/>
      <c r="W7" s="5"/>
      <c r="X7" s="5"/>
      <c r="Y7" s="5"/>
      <c r="Z7" s="5"/>
      <c r="AA7" s="5"/>
      <c r="AB7" s="5"/>
    </row>
    <row r="8" ht="18.0" customHeight="1">
      <c r="A8" s="61"/>
      <c r="B8" s="7"/>
      <c r="C8" s="7"/>
      <c r="D8" s="7"/>
      <c r="E8" s="7"/>
      <c r="F8" s="7"/>
      <c r="G8" s="7"/>
      <c r="H8" s="7"/>
      <c r="I8" s="7"/>
      <c r="J8" s="7"/>
      <c r="K8" s="61"/>
      <c r="L8" s="7"/>
      <c r="M8" s="7"/>
      <c r="N8" s="7"/>
      <c r="O8" s="7"/>
      <c r="P8" s="7"/>
      <c r="Q8" s="64"/>
      <c r="R8" s="7"/>
      <c r="S8" s="5"/>
      <c r="T8" s="5"/>
      <c r="U8" s="5"/>
      <c r="V8" s="5"/>
      <c r="W8" s="5"/>
      <c r="X8" s="5"/>
      <c r="Y8" s="5"/>
      <c r="Z8" s="5"/>
      <c r="AA8" s="5"/>
      <c r="AB8" s="5"/>
    </row>
    <row r="9" ht="18.0" customHeight="1">
      <c r="A9" s="66" t="s">
        <v>68</v>
      </c>
      <c r="B9" s="68"/>
      <c r="C9" s="66" t="s">
        <v>70</v>
      </c>
      <c r="D9" s="37"/>
      <c r="E9" s="68"/>
      <c r="F9" s="66" t="s">
        <v>71</v>
      </c>
      <c r="G9" s="37"/>
      <c r="H9" s="37"/>
      <c r="I9" s="37"/>
      <c r="J9" s="39"/>
      <c r="K9" s="71" t="s">
        <v>72</v>
      </c>
      <c r="L9" s="76" t="s">
        <v>73</v>
      </c>
      <c r="M9" s="39"/>
      <c r="N9" s="71" t="s">
        <v>72</v>
      </c>
      <c r="O9" s="76" t="s">
        <v>73</v>
      </c>
      <c r="P9" s="39"/>
      <c r="Q9" s="71" t="s">
        <v>72</v>
      </c>
      <c r="R9" s="76" t="s">
        <v>73</v>
      </c>
      <c r="S9" s="39"/>
      <c r="T9" s="5"/>
      <c r="U9" s="5"/>
      <c r="V9" s="5"/>
      <c r="W9" s="5"/>
      <c r="X9" s="5"/>
      <c r="Y9" s="5"/>
      <c r="Z9" s="5"/>
      <c r="AA9" s="5"/>
      <c r="AB9" s="5"/>
    </row>
    <row r="10" ht="18.0" customHeight="1">
      <c r="A10" s="77" t="s">
        <v>36</v>
      </c>
      <c r="B10" s="78"/>
      <c r="C10" s="80" t="s">
        <v>80</v>
      </c>
      <c r="D10" s="81"/>
      <c r="E10" s="82"/>
      <c r="F10" s="83" t="s">
        <v>87</v>
      </c>
      <c r="G10" s="81"/>
      <c r="H10" s="81"/>
      <c r="I10" s="81"/>
      <c r="J10" s="84"/>
      <c r="K10" s="85"/>
      <c r="L10" s="87"/>
      <c r="M10" s="89"/>
      <c r="N10" s="85"/>
      <c r="O10" s="87"/>
      <c r="P10" s="89"/>
      <c r="Q10" s="85"/>
      <c r="R10" s="87"/>
      <c r="S10" s="89"/>
      <c r="T10" s="5"/>
      <c r="U10" s="5"/>
      <c r="V10" s="5"/>
      <c r="W10" s="5"/>
      <c r="X10" s="5"/>
      <c r="Y10" s="5"/>
      <c r="Z10" s="5"/>
      <c r="AA10" s="5"/>
      <c r="AB10" s="5"/>
    </row>
    <row r="11" ht="18.0" customHeight="1">
      <c r="A11" s="63"/>
      <c r="B11" s="91"/>
      <c r="C11" s="93" t="s">
        <v>88</v>
      </c>
      <c r="D11" s="94"/>
      <c r="E11" s="21"/>
      <c r="F11" s="96" t="s">
        <v>89</v>
      </c>
      <c r="G11" s="94"/>
      <c r="H11" s="94"/>
      <c r="I11" s="94"/>
      <c r="J11" s="18"/>
      <c r="K11" s="98"/>
      <c r="L11" s="25"/>
      <c r="M11" s="21"/>
      <c r="N11" s="98"/>
      <c r="O11" s="25"/>
      <c r="P11" s="21"/>
      <c r="Q11" s="98"/>
      <c r="R11" s="25"/>
      <c r="S11" s="21"/>
      <c r="T11" s="5"/>
      <c r="U11" s="5"/>
      <c r="V11" s="5"/>
      <c r="W11" s="5"/>
      <c r="X11" s="5"/>
      <c r="Y11" s="5"/>
      <c r="Z11" s="5"/>
      <c r="AA11" s="5"/>
      <c r="AB11" s="5"/>
    </row>
    <row r="12" ht="18.0" customHeight="1">
      <c r="A12" s="63"/>
      <c r="B12" s="91"/>
      <c r="C12" s="93" t="s">
        <v>88</v>
      </c>
      <c r="D12" s="94"/>
      <c r="E12" s="21"/>
      <c r="F12" s="96" t="s">
        <v>90</v>
      </c>
      <c r="G12" s="94"/>
      <c r="H12" s="94"/>
      <c r="I12" s="94"/>
      <c r="J12" s="18"/>
      <c r="K12" s="98"/>
      <c r="L12" s="25"/>
      <c r="M12" s="21"/>
      <c r="N12" s="98"/>
      <c r="O12" s="25"/>
      <c r="P12" s="21"/>
      <c r="Q12" s="98"/>
      <c r="R12" s="25"/>
      <c r="S12" s="21"/>
      <c r="T12" s="5"/>
      <c r="U12" s="5"/>
      <c r="V12" s="5"/>
      <c r="W12" s="5"/>
      <c r="X12" s="5"/>
      <c r="Y12" s="5"/>
      <c r="Z12" s="5"/>
      <c r="AA12" s="5"/>
      <c r="AB12" s="5"/>
    </row>
    <row r="13" ht="18.0" customHeight="1">
      <c r="A13" s="63"/>
      <c r="B13" s="91"/>
      <c r="C13" s="93" t="s">
        <v>78</v>
      </c>
      <c r="D13" s="94"/>
      <c r="E13" s="21"/>
      <c r="F13" s="96" t="s">
        <v>93</v>
      </c>
      <c r="G13" s="94"/>
      <c r="H13" s="94"/>
      <c r="I13" s="94"/>
      <c r="J13" s="18"/>
      <c r="K13" s="104"/>
      <c r="L13" s="106"/>
      <c r="M13" s="21"/>
      <c r="N13" s="104"/>
      <c r="O13" s="106"/>
      <c r="P13" s="21"/>
      <c r="Q13" s="104"/>
      <c r="R13" s="106"/>
      <c r="S13" s="21"/>
      <c r="T13" s="5"/>
      <c r="U13" s="5"/>
      <c r="V13" s="5"/>
      <c r="W13" s="5"/>
      <c r="X13" s="5"/>
      <c r="Y13" s="5"/>
      <c r="Z13" s="5"/>
      <c r="AA13" s="5"/>
      <c r="AB13" s="5"/>
    </row>
    <row r="14" ht="18.0" customHeight="1">
      <c r="A14" s="95"/>
      <c r="B14" s="107"/>
      <c r="C14" s="109"/>
      <c r="D14" s="111"/>
      <c r="E14" s="59"/>
      <c r="F14" s="112"/>
      <c r="G14" s="111"/>
      <c r="H14" s="111"/>
      <c r="I14" s="111"/>
      <c r="J14" s="54"/>
      <c r="K14" s="114"/>
      <c r="L14" s="115"/>
      <c r="M14" s="59"/>
      <c r="N14" s="114"/>
      <c r="O14" s="115"/>
      <c r="P14" s="59"/>
      <c r="Q14" s="114"/>
      <c r="R14" s="115"/>
      <c r="S14" s="59"/>
      <c r="T14" s="5"/>
      <c r="U14" s="5"/>
      <c r="V14" s="5"/>
      <c r="W14" s="5"/>
      <c r="X14" s="5"/>
      <c r="Y14" s="5"/>
      <c r="Z14" s="5"/>
      <c r="AA14" s="5"/>
      <c r="AB14" s="5"/>
    </row>
    <row r="15" ht="18.75" customHeight="1">
      <c r="A15" s="119" t="s">
        <v>37</v>
      </c>
      <c r="B15" s="78"/>
      <c r="C15" s="121" t="s">
        <v>108</v>
      </c>
      <c r="D15" s="81"/>
      <c r="E15" s="82"/>
      <c r="F15" s="123" t="s">
        <v>111</v>
      </c>
      <c r="G15" s="81"/>
      <c r="H15" s="81"/>
      <c r="I15" s="81"/>
      <c r="J15" s="84"/>
      <c r="K15" s="125"/>
      <c r="L15" s="87"/>
      <c r="M15" s="89"/>
      <c r="N15" s="125"/>
      <c r="O15" s="87"/>
      <c r="P15" s="89"/>
      <c r="Q15" s="125"/>
      <c r="R15" s="87"/>
      <c r="S15" s="89"/>
      <c r="T15" s="5"/>
      <c r="U15" s="5"/>
      <c r="V15" s="5"/>
      <c r="W15" s="5"/>
      <c r="X15" s="5"/>
      <c r="Y15" s="5"/>
      <c r="Z15" s="5"/>
      <c r="AA15" s="5"/>
      <c r="AB15" s="5"/>
    </row>
    <row r="16" ht="18.75" customHeight="1">
      <c r="A16" s="63"/>
      <c r="B16" s="91"/>
      <c r="C16" s="128" t="s">
        <v>112</v>
      </c>
      <c r="D16" s="94"/>
      <c r="E16" s="21"/>
      <c r="F16" s="96" t="s">
        <v>113</v>
      </c>
      <c r="G16" s="94"/>
      <c r="H16" s="94"/>
      <c r="I16" s="94"/>
      <c r="J16" s="18"/>
      <c r="K16" s="130"/>
      <c r="L16" s="106"/>
      <c r="M16" s="21"/>
      <c r="N16" s="130"/>
      <c r="O16" s="106"/>
      <c r="P16" s="21"/>
      <c r="Q16" s="130"/>
      <c r="R16" s="106"/>
      <c r="S16" s="21"/>
      <c r="T16" s="5"/>
      <c r="U16" s="5"/>
      <c r="V16" s="5"/>
      <c r="W16" s="5"/>
      <c r="X16" s="5"/>
      <c r="Y16" s="5"/>
      <c r="Z16" s="5"/>
      <c r="AA16" s="5"/>
      <c r="AB16" s="5"/>
    </row>
    <row r="17" ht="18.75" customHeight="1">
      <c r="A17" s="63"/>
      <c r="B17" s="91"/>
      <c r="C17" s="128" t="s">
        <v>114</v>
      </c>
      <c r="D17" s="94"/>
      <c r="E17" s="21"/>
      <c r="F17" s="96" t="s">
        <v>115</v>
      </c>
      <c r="G17" s="94"/>
      <c r="H17" s="94"/>
      <c r="I17" s="94"/>
      <c r="J17" s="18"/>
      <c r="K17" s="130"/>
      <c r="L17" s="25"/>
      <c r="M17" s="21"/>
      <c r="N17" s="130"/>
      <c r="O17" s="25"/>
      <c r="P17" s="21"/>
      <c r="Q17" s="130"/>
      <c r="R17" s="25"/>
      <c r="S17" s="21"/>
      <c r="T17" s="5"/>
      <c r="U17" s="5"/>
      <c r="V17" s="5"/>
      <c r="W17" s="5"/>
      <c r="X17" s="5"/>
      <c r="Y17" s="5"/>
      <c r="Z17" s="5"/>
      <c r="AA17" s="5"/>
      <c r="AB17" s="5"/>
    </row>
    <row r="18" ht="18.0" customHeight="1">
      <c r="A18" s="63"/>
      <c r="B18" s="91"/>
      <c r="C18" s="128"/>
      <c r="D18" s="94"/>
      <c r="E18" s="21"/>
      <c r="F18" s="96"/>
      <c r="G18" s="94"/>
      <c r="H18" s="94"/>
      <c r="I18" s="94"/>
      <c r="J18" s="18"/>
      <c r="K18" s="130"/>
      <c r="L18" s="25"/>
      <c r="M18" s="21"/>
      <c r="N18" s="130"/>
      <c r="O18" s="25"/>
      <c r="P18" s="21"/>
      <c r="Q18" s="130"/>
      <c r="R18" s="25"/>
      <c r="S18" s="21"/>
      <c r="T18" s="5"/>
      <c r="U18" s="5"/>
      <c r="V18" s="5"/>
      <c r="W18" s="5"/>
      <c r="X18" s="5"/>
      <c r="Y18" s="5"/>
      <c r="Z18" s="5"/>
      <c r="AA18" s="5"/>
      <c r="AB18" s="5"/>
    </row>
    <row r="19" ht="18.0" customHeight="1">
      <c r="A19" s="95"/>
      <c r="B19" s="107"/>
      <c r="C19" s="136"/>
      <c r="D19" s="111"/>
      <c r="E19" s="59"/>
      <c r="F19" s="112"/>
      <c r="G19" s="111"/>
      <c r="H19" s="111"/>
      <c r="I19" s="111"/>
      <c r="J19" s="54"/>
      <c r="K19" s="138"/>
      <c r="L19" s="52"/>
      <c r="M19" s="59"/>
      <c r="N19" s="138"/>
      <c r="O19" s="52"/>
      <c r="P19" s="59"/>
      <c r="Q19" s="138"/>
      <c r="R19" s="52"/>
      <c r="S19" s="59"/>
      <c r="T19" s="5"/>
      <c r="U19" s="5"/>
      <c r="V19" s="5"/>
      <c r="W19" s="5"/>
      <c r="X19" s="5"/>
      <c r="Y19" s="5"/>
      <c r="Z19" s="5"/>
      <c r="AA19" s="5"/>
      <c r="AB19" s="5"/>
    </row>
    <row r="20" ht="18.0" customHeight="1">
      <c r="A20" s="77" t="s">
        <v>38</v>
      </c>
      <c r="B20" s="78"/>
      <c r="C20" s="139" t="s">
        <v>118</v>
      </c>
      <c r="D20" s="81"/>
      <c r="E20" s="82"/>
      <c r="F20" s="123" t="s">
        <v>120</v>
      </c>
      <c r="G20" s="81"/>
      <c r="H20" s="81"/>
      <c r="I20" s="81"/>
      <c r="J20" s="84"/>
      <c r="K20" s="125"/>
      <c r="L20" s="140"/>
      <c r="M20" s="89"/>
      <c r="N20" s="125"/>
      <c r="O20" s="140"/>
      <c r="P20" s="89"/>
      <c r="Q20" s="125"/>
      <c r="R20" s="140"/>
      <c r="S20" s="89"/>
      <c r="T20" s="5"/>
      <c r="U20" s="5"/>
      <c r="V20" s="5"/>
      <c r="W20" s="5"/>
      <c r="X20" s="5"/>
      <c r="Y20" s="5"/>
      <c r="Z20" s="5"/>
      <c r="AA20" s="5"/>
      <c r="AB20" s="5"/>
    </row>
    <row r="21" ht="18.0" customHeight="1">
      <c r="A21" s="63"/>
      <c r="B21" s="91"/>
      <c r="C21" s="93" t="s">
        <v>79</v>
      </c>
      <c r="D21" s="94"/>
      <c r="E21" s="21"/>
      <c r="F21" s="96" t="s">
        <v>121</v>
      </c>
      <c r="G21" s="94"/>
      <c r="H21" s="94"/>
      <c r="I21" s="94"/>
      <c r="J21" s="18"/>
      <c r="K21" s="130"/>
      <c r="L21" s="142"/>
      <c r="M21" s="21"/>
      <c r="N21" s="130"/>
      <c r="O21" s="142"/>
      <c r="P21" s="21"/>
      <c r="Q21" s="130"/>
      <c r="R21" s="142"/>
      <c r="S21" s="21"/>
      <c r="T21" s="5"/>
      <c r="U21" s="5"/>
      <c r="V21" s="5"/>
      <c r="W21" s="5"/>
      <c r="X21" s="5"/>
      <c r="Y21" s="5"/>
      <c r="Z21" s="5"/>
      <c r="AA21" s="5"/>
      <c r="AB21" s="5"/>
    </row>
    <row r="22" ht="18.0" customHeight="1">
      <c r="A22" s="63"/>
      <c r="B22" s="91"/>
      <c r="C22" s="93" t="s">
        <v>122</v>
      </c>
      <c r="D22" s="94"/>
      <c r="E22" s="21"/>
      <c r="F22" s="96" t="s">
        <v>123</v>
      </c>
      <c r="G22" s="94"/>
      <c r="H22" s="94"/>
      <c r="I22" s="94"/>
      <c r="J22" s="94"/>
      <c r="K22" s="130"/>
      <c r="L22" s="142"/>
      <c r="M22" s="21"/>
      <c r="N22" s="130"/>
      <c r="O22" s="142"/>
      <c r="P22" s="21"/>
      <c r="Q22" s="130"/>
      <c r="R22" s="142"/>
      <c r="S22" s="21"/>
      <c r="T22" s="5"/>
      <c r="U22" s="5"/>
      <c r="V22" s="5"/>
      <c r="W22" s="5"/>
      <c r="X22" s="5"/>
      <c r="Y22" s="5"/>
      <c r="Z22" s="5"/>
      <c r="AA22" s="5"/>
      <c r="AB22" s="5"/>
    </row>
    <row r="23" ht="18.0" customHeight="1">
      <c r="A23" s="63"/>
      <c r="B23" s="91"/>
      <c r="C23" s="93"/>
      <c r="D23" s="94"/>
      <c r="E23" s="21"/>
      <c r="F23" s="96"/>
      <c r="G23" s="94"/>
      <c r="H23" s="94"/>
      <c r="I23" s="94"/>
      <c r="J23" s="94"/>
      <c r="K23" s="130"/>
      <c r="L23" s="142"/>
      <c r="M23" s="21"/>
      <c r="N23" s="130"/>
      <c r="O23" s="142"/>
      <c r="P23" s="21"/>
      <c r="Q23" s="130"/>
      <c r="R23" s="142"/>
      <c r="S23" s="21"/>
      <c r="T23" s="5"/>
      <c r="U23" s="5"/>
      <c r="V23" s="5"/>
      <c r="W23" s="5"/>
      <c r="X23" s="5"/>
      <c r="Y23" s="5"/>
      <c r="Z23" s="5"/>
      <c r="AA23" s="5"/>
      <c r="AB23" s="5"/>
    </row>
    <row r="24" ht="18.0" customHeight="1">
      <c r="A24" s="144"/>
      <c r="B24" s="145"/>
      <c r="C24" s="109"/>
      <c r="D24" s="111"/>
      <c r="E24" s="59"/>
      <c r="F24" s="96"/>
      <c r="G24" s="94"/>
      <c r="H24" s="94"/>
      <c r="I24" s="94"/>
      <c r="J24" s="18"/>
      <c r="K24" s="130"/>
      <c r="L24" s="146"/>
      <c r="M24" s="59"/>
      <c r="N24" s="130"/>
      <c r="O24" s="146"/>
      <c r="P24" s="59"/>
      <c r="Q24" s="130"/>
      <c r="R24" s="146"/>
      <c r="S24" s="59"/>
      <c r="T24" s="5"/>
      <c r="U24" s="5"/>
      <c r="V24" s="5"/>
      <c r="W24" s="5"/>
      <c r="X24" s="5"/>
      <c r="Y24" s="5"/>
      <c r="Z24" s="5"/>
      <c r="AA24" s="5"/>
      <c r="AB24" s="5"/>
    </row>
    <row r="25" ht="18.75" customHeight="1">
      <c r="A25" s="119" t="s">
        <v>40</v>
      </c>
      <c r="B25" s="4"/>
      <c r="C25" s="121" t="s">
        <v>124</v>
      </c>
      <c r="D25" s="81"/>
      <c r="E25" s="82"/>
      <c r="F25" s="123" t="s">
        <v>127</v>
      </c>
      <c r="G25" s="81"/>
      <c r="H25" s="81"/>
      <c r="I25" s="81"/>
      <c r="J25" s="84"/>
      <c r="K25" s="125"/>
      <c r="L25" s="140"/>
      <c r="M25" s="89"/>
      <c r="N25" s="125"/>
      <c r="O25" s="140"/>
      <c r="P25" s="89"/>
      <c r="Q25" s="125"/>
      <c r="R25" s="140"/>
      <c r="S25" s="89"/>
      <c r="T25" s="5"/>
      <c r="U25" s="5"/>
      <c r="V25" s="5"/>
      <c r="W25" s="5"/>
      <c r="X25" s="5"/>
      <c r="Y25" s="5"/>
      <c r="Z25" s="5"/>
      <c r="AA25" s="5"/>
      <c r="AB25" s="5"/>
    </row>
    <row r="26" ht="18.0" customHeight="1">
      <c r="A26" s="63"/>
      <c r="B26" s="11"/>
      <c r="C26" s="128" t="s">
        <v>131</v>
      </c>
      <c r="D26" s="94"/>
      <c r="E26" s="21"/>
      <c r="F26" s="96"/>
      <c r="G26" s="94"/>
      <c r="H26" s="94"/>
      <c r="I26" s="94"/>
      <c r="J26" s="18"/>
      <c r="K26" s="130"/>
      <c r="L26" s="142"/>
      <c r="M26" s="21"/>
      <c r="N26" s="130"/>
      <c r="O26" s="142"/>
      <c r="P26" s="21"/>
      <c r="Q26" s="130"/>
      <c r="R26" s="142"/>
      <c r="S26" s="21"/>
      <c r="T26" s="5"/>
      <c r="U26" s="5"/>
      <c r="V26" s="5"/>
      <c r="W26" s="5"/>
      <c r="X26" s="5"/>
      <c r="Y26" s="5"/>
      <c r="Z26" s="5"/>
      <c r="AA26" s="5"/>
      <c r="AB26" s="5"/>
    </row>
    <row r="27" ht="18.0" customHeight="1">
      <c r="A27" s="63"/>
      <c r="B27" s="11"/>
      <c r="C27" s="128" t="s">
        <v>132</v>
      </c>
      <c r="D27" s="94"/>
      <c r="E27" s="21"/>
      <c r="F27" s="96" t="s">
        <v>133</v>
      </c>
      <c r="G27" s="94"/>
      <c r="H27" s="94"/>
      <c r="I27" s="94"/>
      <c r="J27" s="18"/>
      <c r="K27" s="130"/>
      <c r="L27" s="142"/>
      <c r="M27" s="21"/>
      <c r="N27" s="130"/>
      <c r="O27" s="142"/>
      <c r="P27" s="21"/>
      <c r="Q27" s="130"/>
      <c r="R27" s="142"/>
      <c r="S27" s="21"/>
      <c r="T27" s="5"/>
      <c r="U27" s="5"/>
      <c r="V27" s="5"/>
      <c r="W27" s="5"/>
      <c r="X27" s="5"/>
      <c r="Y27" s="5"/>
      <c r="Z27" s="5"/>
      <c r="AA27" s="5"/>
      <c r="AB27" s="5"/>
    </row>
    <row r="28" ht="18.0" customHeight="1">
      <c r="A28" s="63"/>
      <c r="B28" s="11"/>
      <c r="C28" s="93"/>
      <c r="D28" s="94"/>
      <c r="E28" s="21"/>
      <c r="F28" s="152" t="s">
        <v>134</v>
      </c>
      <c r="G28" s="153"/>
      <c r="H28" s="153"/>
      <c r="I28" s="153"/>
      <c r="J28" s="15"/>
      <c r="K28" s="154"/>
      <c r="L28" s="142"/>
      <c r="M28" s="21"/>
      <c r="N28" s="154"/>
      <c r="O28" s="142"/>
      <c r="P28" s="21"/>
      <c r="Q28" s="154"/>
      <c r="R28" s="142"/>
      <c r="S28" s="21"/>
      <c r="T28" s="5"/>
      <c r="U28" s="5"/>
      <c r="V28" s="5"/>
      <c r="W28" s="5"/>
      <c r="X28" s="5"/>
      <c r="Y28" s="5"/>
      <c r="Z28" s="5"/>
      <c r="AA28" s="5"/>
      <c r="AB28" s="5"/>
    </row>
    <row r="29" ht="18.0" customHeight="1">
      <c r="A29" s="95"/>
      <c r="B29" s="43"/>
      <c r="C29" s="109"/>
      <c r="D29" s="111"/>
      <c r="E29" s="59"/>
      <c r="F29" s="112" t="s">
        <v>136</v>
      </c>
      <c r="G29" s="111"/>
      <c r="H29" s="111"/>
      <c r="I29" s="111"/>
      <c r="J29" s="54"/>
      <c r="K29" s="114"/>
      <c r="L29" s="146"/>
      <c r="M29" s="59"/>
      <c r="N29" s="114"/>
      <c r="O29" s="146"/>
      <c r="P29" s="59"/>
      <c r="Q29" s="114"/>
      <c r="R29" s="146"/>
      <c r="S29" s="59"/>
      <c r="T29" s="5"/>
      <c r="U29" s="5"/>
      <c r="V29" s="5"/>
      <c r="W29" s="5"/>
      <c r="X29" s="5"/>
      <c r="Y29" s="5"/>
      <c r="Z29" s="5"/>
      <c r="AA29" s="5"/>
      <c r="AB29" s="5"/>
    </row>
    <row r="30" ht="18.0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ht="18.0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ht="18.0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ht="18.0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ht="18.0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ht="18.0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ht="18.0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ht="18.0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ht="18.0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ht="18.0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ht="18.0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ht="18.0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ht="18.0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ht="18.0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ht="18.0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ht="18.0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ht="18.0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ht="18.0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ht="18.0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ht="18.0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ht="18.0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ht="18.0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ht="18.0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ht="18.0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ht="18.0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ht="18.0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ht="18.0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ht="18.0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ht="18.0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ht="18.0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ht="18.0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ht="18.0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ht="18.0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ht="18.0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ht="18.0" customHeight="1">
      <c r="A64" s="5"/>
      <c r="B64" s="5"/>
      <c r="C64" s="5"/>
      <c r="D64" s="5"/>
      <c r="E64" s="5"/>
      <c r="F64" s="7" t="s">
        <v>144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ht="18.0" customHeight="1">
      <c r="A65" s="5"/>
      <c r="B65" s="5"/>
      <c r="C65" s="5"/>
      <c r="D65" s="5"/>
      <c r="E65" s="5"/>
      <c r="F65" s="7" t="s">
        <v>145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ht="18.0" customHeight="1">
      <c r="A66" s="5"/>
      <c r="B66" s="5"/>
      <c r="C66" s="5"/>
      <c r="D66" s="5"/>
      <c r="E66" s="5"/>
      <c r="F66" s="7" t="s">
        <v>146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ht="18.0" customHeight="1">
      <c r="A67" s="5"/>
      <c r="B67" s="5"/>
      <c r="C67" s="5"/>
      <c r="D67" s="5"/>
      <c r="E67" s="5"/>
      <c r="F67" s="7" t="s">
        <v>147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ht="18.0" customHeight="1">
      <c r="A68" s="5"/>
      <c r="B68" s="5"/>
      <c r="C68" s="5"/>
      <c r="D68" s="5"/>
      <c r="E68" s="5"/>
      <c r="F68" s="7" t="s">
        <v>93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ht="18.0" customHeight="1">
      <c r="A69" s="5"/>
      <c r="B69" s="5"/>
      <c r="C69" s="5"/>
      <c r="D69" s="5"/>
      <c r="E69" s="5"/>
      <c r="F69" s="7" t="s">
        <v>87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ht="18.0" customHeight="1">
      <c r="A70" s="5" t="s">
        <v>148</v>
      </c>
      <c r="B70" s="171" t="s">
        <v>80</v>
      </c>
      <c r="C70" s="14"/>
      <c r="D70" s="5"/>
      <c r="E70" s="5"/>
      <c r="F70" s="7" t="s">
        <v>149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ht="18.0" customHeight="1">
      <c r="A71" s="5" t="s">
        <v>150</v>
      </c>
      <c r="B71" s="171" t="s">
        <v>67</v>
      </c>
      <c r="C71" s="14"/>
      <c r="D71" s="5"/>
      <c r="E71" s="5"/>
      <c r="F71" s="7" t="s">
        <v>89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ht="18.0" customHeight="1">
      <c r="A72" s="5" t="s">
        <v>151</v>
      </c>
      <c r="B72" s="171" t="s">
        <v>76</v>
      </c>
      <c r="C72" s="14"/>
      <c r="D72" s="5"/>
      <c r="E72" s="5"/>
      <c r="F72" s="7" t="s">
        <v>90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ht="18.0" customHeight="1">
      <c r="A73" s="5" t="s">
        <v>152</v>
      </c>
      <c r="B73" s="171" t="s">
        <v>88</v>
      </c>
      <c r="C73" s="14"/>
      <c r="D73" s="5"/>
      <c r="E73" s="5"/>
      <c r="F73" s="7" t="s">
        <v>153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ht="18.0" customHeight="1">
      <c r="A74" s="5"/>
      <c r="B74" s="171" t="s">
        <v>78</v>
      </c>
      <c r="C74" s="14"/>
      <c r="D74" s="5"/>
      <c r="E74" s="5"/>
      <c r="F74" s="7" t="s">
        <v>154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ht="18.0" customHeight="1">
      <c r="A75" s="5"/>
      <c r="B75" s="171" t="s">
        <v>108</v>
      </c>
      <c r="C75" s="14"/>
      <c r="D75" s="5"/>
      <c r="E75" s="5"/>
      <c r="F75" s="7" t="s">
        <v>155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ht="18.0" customHeight="1">
      <c r="A76" s="5"/>
      <c r="B76" s="171" t="s">
        <v>156</v>
      </c>
      <c r="C76" s="14"/>
      <c r="D76" s="5"/>
      <c r="E76" s="5"/>
      <c r="F76" s="7" t="s">
        <v>157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ht="18.0" customHeight="1">
      <c r="A77" s="5"/>
      <c r="B77" s="171" t="s">
        <v>112</v>
      </c>
      <c r="C77" s="14"/>
      <c r="D77" s="5"/>
      <c r="E77" s="5"/>
      <c r="F77" s="7" t="s">
        <v>158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ht="18.0" customHeight="1">
      <c r="A78" s="5"/>
      <c r="B78" s="171" t="s">
        <v>159</v>
      </c>
      <c r="C78" s="14"/>
      <c r="D78" s="5"/>
      <c r="E78" s="5"/>
      <c r="F78" s="7" t="s">
        <v>160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ht="18.0" customHeight="1">
      <c r="A79" s="5"/>
      <c r="B79" s="171" t="s">
        <v>114</v>
      </c>
      <c r="C79" s="14"/>
      <c r="D79" s="5"/>
      <c r="E79" s="5"/>
      <c r="F79" s="7" t="s">
        <v>113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ht="18.0" customHeight="1">
      <c r="A80" s="5"/>
      <c r="B80" s="171" t="s">
        <v>118</v>
      </c>
      <c r="C80" s="14"/>
      <c r="D80" s="5"/>
      <c r="E80" s="5"/>
      <c r="F80" s="7" t="s">
        <v>161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ht="18.0" customHeight="1">
      <c r="A81" s="5"/>
      <c r="B81" s="171" t="s">
        <v>79</v>
      </c>
      <c r="C81" s="14"/>
      <c r="D81" s="5"/>
      <c r="E81" s="5"/>
      <c r="F81" s="7" t="s">
        <v>111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ht="18.0" customHeight="1">
      <c r="A82" s="5"/>
      <c r="B82" s="171" t="s">
        <v>122</v>
      </c>
      <c r="C82" s="14"/>
      <c r="D82" s="5"/>
      <c r="E82" s="5"/>
      <c r="F82" s="7" t="s">
        <v>162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ht="18.0" customHeight="1">
      <c r="A83" s="5"/>
      <c r="B83" s="171" t="s">
        <v>124</v>
      </c>
      <c r="C83" s="14"/>
      <c r="D83" s="5"/>
      <c r="E83" s="5"/>
      <c r="F83" s="7" t="s">
        <v>163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ht="18.0" customHeight="1">
      <c r="A84" s="5"/>
      <c r="B84" s="171" t="s">
        <v>132</v>
      </c>
      <c r="C84" s="14"/>
      <c r="D84" s="5"/>
      <c r="E84" s="5"/>
      <c r="F84" s="7" t="s">
        <v>115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ht="18.0" customHeight="1">
      <c r="A85" s="5"/>
      <c r="B85" s="171" t="s">
        <v>164</v>
      </c>
      <c r="C85" s="14"/>
      <c r="D85" s="5"/>
      <c r="E85" s="5"/>
      <c r="F85" s="7" t="s">
        <v>120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ht="18.0" customHeight="1">
      <c r="A86" s="5"/>
      <c r="B86" s="171" t="s">
        <v>131</v>
      </c>
      <c r="C86" s="14"/>
      <c r="D86" s="5"/>
      <c r="E86" s="5"/>
      <c r="F86" s="7" t="s">
        <v>123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ht="18.0" customHeight="1">
      <c r="A87" s="5"/>
      <c r="B87" s="171" t="s">
        <v>165</v>
      </c>
      <c r="C87" s="14"/>
      <c r="D87" s="5"/>
      <c r="E87" s="5"/>
      <c r="F87" s="7" t="s">
        <v>166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ht="18.0" customHeight="1">
      <c r="A88" s="5"/>
      <c r="B88" s="171" t="s">
        <v>167</v>
      </c>
      <c r="C88" s="14"/>
      <c r="D88" s="5"/>
      <c r="E88" s="5"/>
      <c r="F88" s="7" t="s">
        <v>168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ht="18.0" customHeight="1">
      <c r="A89" s="5"/>
      <c r="B89" s="5"/>
      <c r="C89" s="5"/>
      <c r="D89" s="5"/>
      <c r="E89" s="5"/>
      <c r="F89" s="7" t="s">
        <v>169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ht="18.0" customHeight="1">
      <c r="A90" s="5"/>
      <c r="B90" s="5"/>
      <c r="C90" s="5"/>
      <c r="D90" s="5"/>
      <c r="E90" s="5"/>
      <c r="F90" s="7" t="s">
        <v>170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ht="18.0" customHeight="1">
      <c r="A91" s="5"/>
      <c r="B91" s="5"/>
      <c r="C91" s="5"/>
      <c r="D91" s="5"/>
      <c r="E91" s="5"/>
      <c r="F91" s="7" t="s">
        <v>171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ht="18.0" customHeight="1">
      <c r="A92" s="5"/>
      <c r="B92" s="5"/>
      <c r="C92" s="5"/>
      <c r="D92" s="5"/>
      <c r="E92" s="5"/>
      <c r="F92" s="7" t="s">
        <v>172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ht="18.0" customHeight="1">
      <c r="A93" s="5"/>
      <c r="B93" s="5"/>
      <c r="C93" s="5"/>
      <c r="D93" s="5"/>
      <c r="E93" s="5"/>
      <c r="F93" s="7" t="s">
        <v>173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ht="18.0" customHeight="1">
      <c r="A94" s="5"/>
      <c r="B94" s="5"/>
      <c r="C94" s="5"/>
      <c r="D94" s="5"/>
      <c r="E94" s="5"/>
      <c r="F94" s="7" t="s">
        <v>174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ht="18.0" customHeight="1">
      <c r="A95" s="5"/>
      <c r="B95" s="5"/>
      <c r="C95" s="5"/>
      <c r="D95" s="5"/>
      <c r="E95" s="5"/>
      <c r="F95" s="7" t="s">
        <v>121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ht="18.0" customHeight="1">
      <c r="A96" s="5"/>
      <c r="B96" s="5"/>
      <c r="C96" s="5"/>
      <c r="D96" s="5"/>
      <c r="E96" s="5"/>
      <c r="F96" s="7" t="s">
        <v>127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ht="18.0" customHeight="1">
      <c r="A97" s="5"/>
      <c r="B97" s="5"/>
      <c r="C97" s="5"/>
      <c r="D97" s="5"/>
      <c r="E97" s="5"/>
      <c r="F97" s="7" t="s">
        <v>175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ht="18.0" customHeight="1">
      <c r="A98" s="5"/>
      <c r="B98" s="5"/>
      <c r="C98" s="5"/>
      <c r="D98" s="5"/>
      <c r="E98" s="5"/>
      <c r="F98" s="7" t="s">
        <v>176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ht="18.0" customHeight="1">
      <c r="A99" s="5"/>
      <c r="B99" s="5"/>
      <c r="C99" s="5"/>
      <c r="D99" s="5"/>
      <c r="E99" s="5"/>
      <c r="F99" s="7" t="s">
        <v>133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ht="18.0" customHeight="1">
      <c r="A100" s="5"/>
      <c r="B100" s="5"/>
      <c r="C100" s="5"/>
      <c r="D100" s="5"/>
      <c r="E100" s="5"/>
      <c r="F100" s="7" t="s">
        <v>134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ht="18.0" customHeight="1">
      <c r="A101" s="5"/>
      <c r="B101" s="5"/>
      <c r="C101" s="5"/>
      <c r="D101" s="5"/>
      <c r="E101" s="5"/>
      <c r="F101" s="7" t="s">
        <v>177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ht="18.0" customHeight="1">
      <c r="A102" s="5"/>
      <c r="B102" s="5"/>
      <c r="C102" s="5"/>
      <c r="D102" s="5"/>
      <c r="E102" s="5"/>
      <c r="F102" s="7" t="s">
        <v>136</v>
      </c>
      <c r="G102" s="7"/>
      <c r="H102" s="7"/>
      <c r="I102" s="7"/>
      <c r="J102" s="7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ht="18.0" customHeight="1">
      <c r="A103" s="5"/>
      <c r="B103" s="5"/>
      <c r="C103" s="5"/>
      <c r="D103" s="5"/>
      <c r="E103" s="5"/>
      <c r="F103" s="7" t="s">
        <v>178</v>
      </c>
      <c r="G103" s="7"/>
      <c r="H103" s="7"/>
      <c r="I103" s="7"/>
      <c r="J103" s="7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ht="18.0" customHeight="1">
      <c r="A104" s="5"/>
      <c r="B104" s="5"/>
      <c r="C104" s="5"/>
      <c r="D104" s="5"/>
      <c r="E104" s="5"/>
      <c r="F104" s="7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ht="18.0" customHeight="1">
      <c r="A105" s="5"/>
      <c r="B105" s="5"/>
      <c r="C105" s="5"/>
      <c r="D105" s="5"/>
      <c r="E105" s="5"/>
      <c r="F105" s="7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ht="18.0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ht="18.0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ht="18.0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ht="18.0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ht="18.0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ht="18.0" customHeight="1">
      <c r="A111" s="5"/>
      <c r="B111" s="5"/>
      <c r="C111" t="s">
        <v>80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ht="18.0" customHeight="1">
      <c r="A112" s="5"/>
      <c r="B112" s="5"/>
      <c r="C112" t="s">
        <v>67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ht="18.0" customHeight="1">
      <c r="A113" s="5"/>
      <c r="B113" s="5"/>
      <c r="C113" t="s">
        <v>76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ht="18.0" customHeight="1">
      <c r="A114" s="5"/>
      <c r="B114" s="5"/>
      <c r="C114" t="s">
        <v>88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ht="18.0" customHeight="1">
      <c r="A115" s="5"/>
      <c r="B115" s="5"/>
      <c r="C115" t="s">
        <v>78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ht="18.0" customHeight="1">
      <c r="A116" s="5"/>
      <c r="B116" s="5"/>
      <c r="C116" t="s">
        <v>108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ht="18.0" customHeight="1">
      <c r="A117" s="5"/>
      <c r="B117" s="5"/>
      <c r="C117" t="s">
        <v>156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ht="18.0" customHeight="1">
      <c r="A118" s="5"/>
      <c r="B118" s="5"/>
      <c r="C118" t="s">
        <v>112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ht="18.0" customHeight="1">
      <c r="A119" s="5"/>
      <c r="B119" s="5"/>
      <c r="C119" t="s">
        <v>159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ht="18.0" customHeight="1">
      <c r="A120" s="5"/>
      <c r="B120" s="5"/>
      <c r="C120" t="s">
        <v>114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ht="18.0" customHeight="1">
      <c r="A121" s="5"/>
      <c r="B121" s="5"/>
      <c r="C121" t="s">
        <v>118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ht="18.0" customHeight="1">
      <c r="A122" s="5"/>
      <c r="B122" s="5"/>
      <c r="C122" t="s">
        <v>79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ht="18.0" customHeight="1">
      <c r="A123" s="5"/>
      <c r="B123" s="5"/>
      <c r="C123" t="s">
        <v>122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ht="18.0" customHeight="1">
      <c r="A124" s="5"/>
      <c r="B124" s="5"/>
      <c r="C124" t="s">
        <v>124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ht="18.0" customHeight="1">
      <c r="A125" s="5"/>
      <c r="B125" s="5"/>
      <c r="C125" t="s">
        <v>132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ht="18.0" customHeight="1">
      <c r="A126" s="5"/>
      <c r="B126" s="5"/>
      <c r="C126" t="s">
        <v>164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ht="18.0" customHeight="1">
      <c r="A127" s="5"/>
      <c r="B127" s="5"/>
      <c r="C127" t="s">
        <v>131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ht="18.0" customHeight="1">
      <c r="A128" s="5"/>
      <c r="B128" s="5"/>
      <c r="C128" t="s">
        <v>165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ht="18.0" customHeight="1">
      <c r="A129" s="5"/>
      <c r="B129" s="5"/>
      <c r="C129" t="s">
        <v>167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ht="18.0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ht="18.0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ht="18.0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ht="18.0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ht="18.0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ht="18.0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ht="18.0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ht="18.0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ht="18.0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ht="18.0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ht="18.0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ht="18.0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ht="18.0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ht="18.0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ht="18.0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ht="18.0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ht="18.0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ht="18.0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ht="18.0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ht="18.0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ht="18.0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ht="18.0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ht="18.0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ht="18.0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ht="18.0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ht="18.0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ht="18.0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ht="18.0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ht="18.0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ht="18.0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ht="18.0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ht="18.0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ht="18.0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ht="18.0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ht="18.0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ht="18.0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ht="18.0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ht="18.0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ht="18.0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ht="18.0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ht="18.0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ht="18.0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ht="18.0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ht="18.0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ht="18.0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ht="18.0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ht="18.0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ht="18.0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ht="18.0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ht="18.0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ht="18.0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ht="18.0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ht="18.0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ht="18.0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ht="18.0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ht="18.0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ht="18.0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ht="18.0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ht="18.0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ht="18.0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ht="18.0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ht="18.0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ht="18.0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ht="18.0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ht="18.0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ht="18.0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ht="18.0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ht="18.0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ht="18.0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ht="18.0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ht="18.0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ht="18.0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ht="18.0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ht="18.0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ht="18.0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ht="18.0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ht="18.0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ht="18.0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ht="18.0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ht="18.0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ht="18.0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ht="18.0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ht="18.0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ht="18.0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ht="18.0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ht="18.0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ht="18.0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ht="18.0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ht="18.0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ht="18.0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ht="18.0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ht="18.0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ht="18.0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ht="18.0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ht="18.0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ht="18.0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ht="18.0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ht="18.0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ht="18.0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ht="18.0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ht="18.0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ht="18.0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ht="18.0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ht="18.0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ht="18.0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ht="18.0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ht="18.0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ht="18.0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ht="18.0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ht="18.0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ht="18.0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ht="18.0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ht="18.0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ht="18.0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ht="18.0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ht="18.0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ht="18.0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ht="18.0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ht="18.0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ht="18.0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ht="18.0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ht="18.0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ht="18.0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ht="18.0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ht="18.0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ht="18.0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ht="18.0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ht="18.0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ht="18.0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ht="18.0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ht="18.0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ht="18.0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ht="18.0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ht="18.0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ht="18.0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ht="18.0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ht="18.0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ht="18.0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ht="18.0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ht="18.0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ht="18.0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ht="18.0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ht="18.0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ht="18.0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ht="18.0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ht="18.0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ht="18.0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ht="18.0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ht="18.0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ht="18.0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ht="18.0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ht="18.0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ht="18.0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ht="18.0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ht="18.0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ht="18.0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ht="18.0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ht="18.0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ht="18.0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ht="18.0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ht="18.0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ht="18.0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ht="18.0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ht="18.0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ht="18.0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ht="18.0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ht="18.0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ht="18.0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ht="18.0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ht="18.0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ht="18.0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ht="18.0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ht="18.0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ht="18.0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ht="18.0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ht="18.0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ht="18.0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ht="18.0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ht="18.0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ht="18.0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ht="18.0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ht="18.0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ht="18.0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ht="18.0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ht="18.0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ht="18.0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ht="18.0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ht="18.0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ht="18.0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ht="18.0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ht="18.0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ht="18.0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ht="18.0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ht="18.0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ht="18.0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ht="18.0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ht="18.0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ht="18.0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ht="18.0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ht="18.0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ht="18.0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ht="18.0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ht="18.0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ht="18.0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ht="18.0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ht="18.0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ht="18.0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ht="18.0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ht="18.0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ht="18.0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ht="18.0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ht="18.0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ht="18.0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ht="18.0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ht="18.0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ht="18.0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ht="18.0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ht="18.0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ht="18.0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ht="18.0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ht="18.0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ht="18.0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ht="18.0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ht="18.0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ht="18.0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ht="18.0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ht="18.0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ht="18.0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ht="18.0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ht="18.0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ht="18.0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ht="18.0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ht="18.0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ht="18.0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ht="18.0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ht="18.0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ht="18.0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ht="18.0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ht="18.0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ht="18.0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ht="18.0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ht="18.0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ht="18.0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ht="18.0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ht="18.0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ht="18.0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ht="18.0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ht="18.0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ht="18.0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ht="18.0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ht="18.0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ht="18.0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ht="18.0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ht="18.0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ht="18.0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ht="18.0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ht="18.0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ht="18.0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ht="18.0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ht="18.0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ht="18.0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ht="18.0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ht="18.0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ht="18.0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ht="18.0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ht="18.0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ht="18.0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ht="18.0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ht="18.0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ht="18.0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ht="18.0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ht="18.0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ht="18.0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ht="18.0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ht="18.0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ht="18.0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ht="18.0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ht="18.0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ht="18.0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ht="18.0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ht="18.0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ht="18.0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ht="18.0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ht="18.0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ht="18.0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ht="18.0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ht="18.0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ht="18.0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ht="18.0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ht="18.0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ht="18.0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ht="18.0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ht="18.0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ht="18.0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ht="18.0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ht="18.0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ht="18.0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ht="18.0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ht="18.0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ht="18.0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ht="18.0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ht="18.0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ht="18.0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ht="18.0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ht="18.0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ht="18.0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ht="18.0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ht="18.0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ht="18.0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ht="18.0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ht="18.0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ht="18.0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ht="18.0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ht="18.0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ht="18.0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ht="18.0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ht="18.0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ht="18.0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ht="18.0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ht="18.0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ht="18.0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ht="18.0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ht="18.0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ht="18.0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ht="18.0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ht="18.0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ht="18.0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ht="18.0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ht="18.0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ht="18.0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ht="18.0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ht="18.0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ht="18.0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ht="18.0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ht="18.0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ht="18.0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ht="18.0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ht="18.0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ht="18.0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ht="18.0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ht="18.0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ht="18.0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ht="18.0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ht="18.0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ht="18.0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ht="18.0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ht="18.0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ht="18.0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ht="18.0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ht="18.0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ht="18.0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ht="18.0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ht="18.0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ht="18.0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ht="18.0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ht="18.0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ht="18.0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ht="18.0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ht="18.0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ht="18.0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ht="18.0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ht="18.0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ht="18.0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ht="18.0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ht="18.0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ht="18.0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ht="18.0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ht="18.0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ht="18.0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ht="18.0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ht="18.0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ht="18.0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ht="18.0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ht="18.0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ht="18.0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ht="18.0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ht="18.0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ht="18.0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ht="18.0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ht="18.0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ht="18.0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ht="18.0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ht="18.0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ht="18.0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ht="18.0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ht="18.0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ht="18.0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ht="18.0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ht="18.0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ht="18.0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ht="18.0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ht="18.0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ht="18.0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ht="18.0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ht="18.0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ht="18.0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ht="18.0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ht="18.0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ht="18.0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ht="18.0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ht="18.0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ht="18.0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ht="18.0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ht="18.0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ht="18.0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ht="18.0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ht="18.0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ht="18.0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ht="18.0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ht="18.0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ht="18.0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ht="18.0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ht="18.0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ht="18.0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ht="18.0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ht="18.0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ht="18.0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ht="18.0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ht="18.0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ht="18.0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ht="18.0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ht="18.0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ht="18.0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ht="18.0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ht="18.0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ht="18.0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ht="18.0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ht="18.0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ht="18.0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ht="18.0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ht="18.0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ht="18.0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ht="18.0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ht="18.0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ht="18.0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ht="18.0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ht="18.0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ht="18.0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ht="18.0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ht="18.0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ht="18.0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ht="18.0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ht="18.0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ht="18.0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ht="18.0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ht="18.0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ht="18.0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ht="18.0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ht="18.0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ht="18.0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ht="18.0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ht="18.0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ht="18.0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ht="18.0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ht="18.0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ht="18.0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ht="18.0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ht="18.0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ht="18.0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ht="18.0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ht="18.0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ht="18.0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ht="18.0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ht="18.0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ht="18.0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ht="18.0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ht="18.0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ht="18.0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ht="18.0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ht="18.0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ht="18.0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ht="18.0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ht="18.0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ht="18.0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ht="18.0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ht="18.0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ht="18.0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ht="18.0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ht="18.0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ht="18.0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ht="18.0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ht="18.0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ht="18.0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ht="18.0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ht="18.0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ht="18.0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ht="18.0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ht="18.0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ht="18.0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ht="18.0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ht="18.0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ht="18.0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ht="18.0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ht="18.0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ht="18.0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ht="18.0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ht="18.0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ht="18.0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ht="18.0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ht="18.0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ht="18.0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ht="18.0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ht="18.0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ht="18.0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ht="18.0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ht="18.0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ht="18.0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ht="18.0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ht="18.0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ht="18.0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ht="18.0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ht="18.0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ht="18.0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ht="18.0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ht="18.0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ht="18.0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ht="18.0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ht="18.0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ht="18.0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ht="18.0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ht="18.0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ht="18.0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ht="18.0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ht="18.0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ht="18.0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ht="18.0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ht="18.0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ht="18.0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ht="18.0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ht="18.0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ht="18.0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ht="18.0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ht="18.0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ht="18.0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ht="18.0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ht="18.0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ht="18.0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ht="18.0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ht="18.0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ht="18.0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ht="18.0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ht="18.0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ht="18.0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ht="18.0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ht="18.0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ht="18.0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ht="18.0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ht="18.0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ht="18.0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ht="18.0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ht="18.0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ht="18.0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ht="18.0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ht="18.0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ht="18.0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ht="18.0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ht="18.0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ht="18.0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ht="18.0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ht="18.0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ht="18.0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ht="18.0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ht="18.0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ht="18.0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ht="18.0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ht="18.0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ht="18.0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ht="18.0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ht="18.0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ht="18.0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ht="18.0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ht="18.0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ht="18.0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ht="18.0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ht="18.0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ht="18.0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ht="18.0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ht="18.0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ht="18.0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ht="18.0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ht="18.0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ht="18.0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ht="18.0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ht="18.0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ht="18.0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ht="18.0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ht="18.0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ht="18.0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ht="18.0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ht="18.0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ht="18.0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ht="18.0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ht="18.0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ht="18.0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ht="18.0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ht="18.0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ht="18.0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ht="18.0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ht="18.0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ht="18.0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ht="18.0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ht="18.0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ht="18.0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ht="18.0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ht="18.0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ht="18.0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ht="18.0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ht="18.0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ht="18.0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ht="18.0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ht="18.0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ht="18.0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ht="18.0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ht="18.0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ht="18.0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ht="18.0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ht="18.0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ht="18.0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ht="18.0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ht="18.0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ht="18.0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ht="18.0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ht="18.0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ht="18.0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ht="18.0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ht="18.0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ht="18.0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ht="18.0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ht="18.0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ht="18.0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ht="18.0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ht="18.0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ht="18.0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ht="18.0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ht="18.0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ht="18.0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ht="18.0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ht="18.0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ht="18.0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ht="18.0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ht="18.0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ht="18.0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ht="18.0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ht="18.0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ht="18.0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ht="18.0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ht="18.0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ht="18.0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ht="18.0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ht="18.0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ht="18.0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ht="18.0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ht="18.0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ht="18.0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ht="18.0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ht="18.0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ht="18.0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ht="18.0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ht="18.0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ht="18.0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ht="18.0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ht="18.0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ht="18.0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ht="18.0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ht="18.0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ht="18.0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ht="18.0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ht="18.0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ht="18.0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ht="18.0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ht="18.0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ht="18.0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ht="18.0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ht="18.0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ht="18.0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ht="18.0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ht="18.0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ht="18.0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ht="18.0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ht="18.0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ht="18.0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ht="18.0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ht="18.0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ht="18.0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ht="18.0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ht="18.0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ht="18.0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ht="18.0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ht="18.0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ht="18.0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ht="18.0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ht="18.0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ht="18.0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ht="18.0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ht="18.0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ht="18.0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ht="18.0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ht="18.0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ht="18.0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ht="18.0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ht="18.0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ht="18.0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ht="18.0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ht="18.0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ht="18.0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ht="18.0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ht="18.0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ht="18.0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ht="18.0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ht="18.0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ht="18.0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ht="18.0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ht="18.0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ht="18.0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ht="18.0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ht="18.0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ht="18.0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ht="18.0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ht="18.0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ht="18.0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ht="18.0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ht="18.0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ht="18.0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ht="18.0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ht="18.0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ht="18.0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ht="18.0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ht="18.0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ht="18.0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ht="18.0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ht="18.0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ht="18.0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ht="18.0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ht="18.0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ht="18.0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ht="18.0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ht="18.0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ht="18.0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ht="18.0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ht="18.0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ht="18.0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ht="18.0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ht="18.0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ht="18.0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ht="18.0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ht="18.0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ht="18.0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ht="18.0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ht="18.0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ht="18.0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ht="18.0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ht="18.0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ht="18.0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ht="18.0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ht="18.0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ht="18.0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ht="18.0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ht="18.0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ht="18.0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ht="18.0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ht="18.0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ht="18.0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ht="18.0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ht="18.0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ht="18.0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ht="18.0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ht="18.0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ht="18.0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ht="18.0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ht="18.0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ht="18.0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ht="18.0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ht="18.0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ht="18.0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ht="18.0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ht="18.0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ht="18.0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ht="18.0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ht="18.0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ht="18.0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ht="18.0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ht="18.0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ht="18.0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ht="18.0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ht="18.0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ht="18.0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ht="18.0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ht="18.0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ht="18.0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ht="18.0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ht="18.0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ht="18.0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ht="18.0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ht="18.0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ht="18.0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ht="18.0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ht="18.0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ht="18.0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ht="18.0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ht="18.0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ht="18.0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ht="18.0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ht="18.0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ht="18.0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ht="18.0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ht="18.0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ht="18.0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ht="18.0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ht="18.0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ht="18.0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ht="18.0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ht="18.0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ht="18.0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ht="18.0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ht="18.0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ht="18.0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ht="18.0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ht="18.0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ht="18.0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ht="18.0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ht="18.0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ht="18.0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ht="18.0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ht="18.0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ht="18.0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ht="18.0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ht="18.0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ht="18.0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ht="18.0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ht="18.0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ht="18.0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ht="18.0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ht="18.0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ht="18.0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ht="18.0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ht="18.0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ht="18.0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ht="18.0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ht="18.0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ht="18.0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ht="18.0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ht="18.0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ht="18.0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ht="18.0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ht="18.0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ht="18.0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ht="18.0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ht="18.0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ht="18.0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ht="18.0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ht="18.0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ht="18.0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ht="18.0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ht="18.0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ht="18.0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ht="18.0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ht="18.0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ht="18.0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ht="18.0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ht="18.0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ht="18.0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ht="18.0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ht="18.0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ht="18.0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ht="18.0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ht="18.0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ht="18.0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ht="18.0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ht="18.0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ht="18.0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ht="18.0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140">
    <mergeCell ref="O18:P18"/>
    <mergeCell ref="O20:P20"/>
    <mergeCell ref="N2:O2"/>
    <mergeCell ref="P2:Q2"/>
    <mergeCell ref="J5:K5"/>
    <mergeCell ref="J6:K6"/>
    <mergeCell ref="O12:P12"/>
    <mergeCell ref="O11:P11"/>
    <mergeCell ref="O10:P10"/>
    <mergeCell ref="O9:P9"/>
    <mergeCell ref="L9:M9"/>
    <mergeCell ref="L11:M11"/>
    <mergeCell ref="L12:M12"/>
    <mergeCell ref="O26:P26"/>
    <mergeCell ref="O25:P25"/>
    <mergeCell ref="O13:P13"/>
    <mergeCell ref="O14:P14"/>
    <mergeCell ref="O15:P15"/>
    <mergeCell ref="O24:P24"/>
    <mergeCell ref="O22:P22"/>
    <mergeCell ref="L2:M2"/>
    <mergeCell ref="J2:K2"/>
    <mergeCell ref="N5:O5"/>
    <mergeCell ref="N6:O6"/>
    <mergeCell ref="P5:Q5"/>
    <mergeCell ref="P3:Q3"/>
    <mergeCell ref="P4:Q4"/>
    <mergeCell ref="N4:O4"/>
    <mergeCell ref="P6:Q6"/>
    <mergeCell ref="J1:Q1"/>
    <mergeCell ref="N3:O3"/>
    <mergeCell ref="F11:J11"/>
    <mergeCell ref="F12:J12"/>
    <mergeCell ref="F15:J15"/>
    <mergeCell ref="L15:M15"/>
    <mergeCell ref="C11:E11"/>
    <mergeCell ref="C10:E10"/>
    <mergeCell ref="C14:E14"/>
    <mergeCell ref="L14:M14"/>
    <mergeCell ref="F10:J10"/>
    <mergeCell ref="C15:E15"/>
    <mergeCell ref="R15:S15"/>
    <mergeCell ref="R16:S16"/>
    <mergeCell ref="R13:S13"/>
    <mergeCell ref="R14:S14"/>
    <mergeCell ref="R11:S11"/>
    <mergeCell ref="R9:S9"/>
    <mergeCell ref="R10:S10"/>
    <mergeCell ref="R25:S25"/>
    <mergeCell ref="R24:S24"/>
    <mergeCell ref="R17:S17"/>
    <mergeCell ref="R22:S22"/>
    <mergeCell ref="R19:S19"/>
    <mergeCell ref="R18:S18"/>
    <mergeCell ref="R12:S12"/>
    <mergeCell ref="O23:P23"/>
    <mergeCell ref="L23:M23"/>
    <mergeCell ref="O29:P29"/>
    <mergeCell ref="L29:M29"/>
    <mergeCell ref="L28:M28"/>
    <mergeCell ref="R29:S29"/>
    <mergeCell ref="O28:P28"/>
    <mergeCell ref="R28:S28"/>
    <mergeCell ref="O19:P19"/>
    <mergeCell ref="L19:M19"/>
    <mergeCell ref="F19:J19"/>
    <mergeCell ref="F21:J21"/>
    <mergeCell ref="F22:J22"/>
    <mergeCell ref="O21:P21"/>
    <mergeCell ref="O27:P27"/>
    <mergeCell ref="L27:M27"/>
    <mergeCell ref="L26:M26"/>
    <mergeCell ref="R23:S23"/>
    <mergeCell ref="R26:S26"/>
    <mergeCell ref="L22:M22"/>
    <mergeCell ref="R27:S27"/>
    <mergeCell ref="O16:P16"/>
    <mergeCell ref="O17:P17"/>
    <mergeCell ref="F16:J16"/>
    <mergeCell ref="F17:J17"/>
    <mergeCell ref="F18:J18"/>
    <mergeCell ref="R20:S20"/>
    <mergeCell ref="R21:S21"/>
    <mergeCell ref="C28:E28"/>
    <mergeCell ref="A25:B29"/>
    <mergeCell ref="A20:B24"/>
    <mergeCell ref="F26:J26"/>
    <mergeCell ref="F27:J27"/>
    <mergeCell ref="F28:J28"/>
    <mergeCell ref="F29:J29"/>
    <mergeCell ref="C29:E29"/>
    <mergeCell ref="C26:E26"/>
    <mergeCell ref="C27:E27"/>
    <mergeCell ref="L25:M25"/>
    <mergeCell ref="L24:M24"/>
    <mergeCell ref="F14:J14"/>
    <mergeCell ref="F13:J13"/>
    <mergeCell ref="F25:J25"/>
    <mergeCell ref="L18:M18"/>
    <mergeCell ref="L21:M21"/>
    <mergeCell ref="F9:J9"/>
    <mergeCell ref="F20:J20"/>
    <mergeCell ref="L20:M20"/>
    <mergeCell ref="C21:E21"/>
    <mergeCell ref="C22:E22"/>
    <mergeCell ref="C20:E20"/>
    <mergeCell ref="C25:E25"/>
    <mergeCell ref="F24:J24"/>
    <mergeCell ref="C24:E24"/>
    <mergeCell ref="L16:M16"/>
    <mergeCell ref="L17:M17"/>
    <mergeCell ref="C16:E16"/>
    <mergeCell ref="C18:E18"/>
    <mergeCell ref="C19:E19"/>
    <mergeCell ref="C17:E17"/>
    <mergeCell ref="L13:M13"/>
    <mergeCell ref="L10:M10"/>
    <mergeCell ref="L4:M4"/>
    <mergeCell ref="L5:M5"/>
    <mergeCell ref="L3:M3"/>
    <mergeCell ref="J3:K3"/>
    <mergeCell ref="J4:K4"/>
    <mergeCell ref="L6:M6"/>
    <mergeCell ref="D2:G2"/>
    <mergeCell ref="D3:G3"/>
    <mergeCell ref="A3:C3"/>
    <mergeCell ref="A4:C4"/>
    <mergeCell ref="A10:B14"/>
    <mergeCell ref="A9:B9"/>
    <mergeCell ref="A15:B19"/>
    <mergeCell ref="C13:E13"/>
    <mergeCell ref="C12:E12"/>
    <mergeCell ref="A1:C1"/>
    <mergeCell ref="A2:C2"/>
    <mergeCell ref="D1:G1"/>
    <mergeCell ref="D4:E4"/>
    <mergeCell ref="F4:G4"/>
    <mergeCell ref="C9:E9"/>
    <mergeCell ref="F23:J23"/>
    <mergeCell ref="C23:E23"/>
  </mergeCells>
  <dataValidations>
    <dataValidation type="list" allowBlank="1" showErrorMessage="1" sqref="C10:C14">
      <formula1>$B$70:$B$74</formula1>
    </dataValidation>
    <dataValidation type="list" allowBlank="1" showErrorMessage="1" sqref="F20:F24">
      <formula1>$F$85:$F$95</formula1>
    </dataValidation>
    <dataValidation type="list" allowBlank="1" showErrorMessage="1" sqref="C25:C29">
      <formula1>$B$83:$B$88</formula1>
    </dataValidation>
    <dataValidation type="list" allowBlank="1" showErrorMessage="1" sqref="F25:F29">
      <formula1>$F$96:$F$103</formula1>
    </dataValidation>
    <dataValidation type="list" allowBlank="1" showErrorMessage="1" sqref="F15:F19">
      <formula1>$F$78:$F$84</formula1>
    </dataValidation>
    <dataValidation type="list" allowBlank="1" showErrorMessage="1" sqref="C15:C19">
      <formula1>$B$75:$B$79</formula1>
    </dataValidation>
    <dataValidation type="list" allowBlank="1" showErrorMessage="1" sqref="C20:C24">
      <formula1>$B$80:$B$82</formula1>
    </dataValidation>
    <dataValidation type="list" allowBlank="1" showErrorMessage="1" sqref="F10:F14">
      <formula1>$F$64:$F$77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0.29"/>
    <col customWidth="1" min="2" max="3" width="11.86"/>
    <col customWidth="1" min="4" max="4" width="12.86"/>
    <col customWidth="1" min="5" max="8" width="11.86"/>
    <col customWidth="1" min="9" max="9" width="12.57"/>
    <col customWidth="1" min="10" max="10" width="8.71"/>
    <col customWidth="1" min="11" max="11" width="41.43"/>
    <col customWidth="1" min="12" max="12" width="42.71"/>
    <col customWidth="1" min="13" max="19" width="12.71"/>
    <col customWidth="1" min="20" max="29" width="8.71"/>
  </cols>
  <sheetData>
    <row r="1">
      <c r="A1" s="20" t="s">
        <v>5</v>
      </c>
      <c r="K1" s="22" t="s">
        <v>10</v>
      </c>
    </row>
    <row r="2" ht="14.25" customHeight="1">
      <c r="A2" s="24"/>
      <c r="B2" s="27" t="s">
        <v>15</v>
      </c>
      <c r="C2" s="27" t="s">
        <v>17</v>
      </c>
      <c r="D2" s="27" t="s">
        <v>18</v>
      </c>
      <c r="E2" s="27" t="s">
        <v>19</v>
      </c>
      <c r="F2" s="27" t="s">
        <v>20</v>
      </c>
      <c r="G2" s="27" t="s">
        <v>21</v>
      </c>
      <c r="H2" s="27" t="s">
        <v>22</v>
      </c>
      <c r="I2" s="27" t="s">
        <v>23</v>
      </c>
      <c r="K2" s="27" t="s">
        <v>24</v>
      </c>
      <c r="L2" s="27" t="s">
        <v>25</v>
      </c>
      <c r="M2" s="29" t="s">
        <v>15</v>
      </c>
      <c r="N2" s="27" t="s">
        <v>17</v>
      </c>
      <c r="O2" s="27" t="s">
        <v>18</v>
      </c>
      <c r="P2" s="27" t="s">
        <v>19</v>
      </c>
      <c r="Q2" s="27" t="s">
        <v>20</v>
      </c>
      <c r="R2" s="27" t="s">
        <v>21</v>
      </c>
      <c r="S2" s="27" t="s">
        <v>22</v>
      </c>
    </row>
    <row r="3" ht="14.25" customHeight="1">
      <c r="A3" s="27" t="s">
        <v>29</v>
      </c>
      <c r="B3" s="34" t="s">
        <v>30</v>
      </c>
      <c r="C3" s="36"/>
      <c r="D3" s="38" t="s">
        <v>30</v>
      </c>
      <c r="E3" s="34"/>
      <c r="F3" s="38" t="s">
        <v>30</v>
      </c>
      <c r="G3" s="38"/>
      <c r="H3" s="36" t="s">
        <v>33</v>
      </c>
      <c r="I3" s="40"/>
      <c r="K3" s="42" t="s">
        <v>35</v>
      </c>
      <c r="L3" s="42" t="s">
        <v>41</v>
      </c>
      <c r="M3" s="42"/>
      <c r="N3" s="42"/>
      <c r="O3" s="42"/>
      <c r="P3" s="42"/>
      <c r="Q3" s="42"/>
      <c r="R3" s="42"/>
      <c r="S3" s="42"/>
    </row>
    <row r="4" ht="14.25" customHeight="1">
      <c r="A4" s="27" t="s">
        <v>44</v>
      </c>
      <c r="B4" s="34">
        <v>45.0</v>
      </c>
      <c r="C4" s="36"/>
      <c r="D4" s="38">
        <v>45.0</v>
      </c>
      <c r="E4" s="34"/>
      <c r="F4" s="38">
        <v>45.0</v>
      </c>
      <c r="G4" s="38">
        <v>0.0</v>
      </c>
      <c r="H4" s="36">
        <v>60.0</v>
      </c>
      <c r="I4" s="47"/>
      <c r="K4" s="42" t="s">
        <v>47</v>
      </c>
      <c r="L4" s="42"/>
      <c r="M4" s="42"/>
      <c r="N4" s="42"/>
      <c r="O4" s="42"/>
      <c r="P4" s="42"/>
      <c r="Q4" s="42"/>
      <c r="R4" s="42"/>
      <c r="S4" s="42"/>
    </row>
    <row r="5" ht="14.25" customHeight="1">
      <c r="A5" s="27" t="s">
        <v>48</v>
      </c>
      <c r="B5" s="34">
        <v>8.0</v>
      </c>
      <c r="C5" s="36"/>
      <c r="D5" s="38">
        <v>8.0</v>
      </c>
      <c r="E5" s="38"/>
      <c r="F5" s="38">
        <v>8.0</v>
      </c>
      <c r="G5" s="38">
        <v>0.0</v>
      </c>
      <c r="H5" s="36">
        <v>6.0</v>
      </c>
      <c r="I5" s="47"/>
      <c r="K5" s="42" t="s">
        <v>49</v>
      </c>
      <c r="L5" s="42" t="s">
        <v>50</v>
      </c>
      <c r="M5" s="42"/>
      <c r="N5" s="42"/>
      <c r="O5" s="42"/>
      <c r="P5" s="42"/>
      <c r="Q5" s="42"/>
      <c r="R5" s="42"/>
      <c r="S5" s="42"/>
    </row>
    <row r="6" ht="14.25" customHeight="1">
      <c r="A6" s="27" t="s">
        <v>51</v>
      </c>
      <c r="B6" s="38"/>
      <c r="C6" s="38" t="s">
        <v>52</v>
      </c>
      <c r="D6" s="38"/>
      <c r="E6" s="38"/>
      <c r="F6" s="38"/>
      <c r="G6" s="38"/>
      <c r="H6" s="38"/>
      <c r="I6" s="47"/>
      <c r="K6" s="42" t="s">
        <v>53</v>
      </c>
      <c r="L6" s="42" t="s">
        <v>54</v>
      </c>
      <c r="M6" s="42"/>
      <c r="N6" s="42"/>
      <c r="O6" s="42"/>
      <c r="P6" s="42"/>
      <c r="Q6" s="42"/>
      <c r="R6" s="42"/>
      <c r="S6" s="42"/>
    </row>
    <row r="7" ht="14.25" customHeight="1">
      <c r="A7" s="27" t="s">
        <v>44</v>
      </c>
      <c r="B7" s="38"/>
      <c r="C7" s="38">
        <v>30.0</v>
      </c>
      <c r="D7" s="38"/>
      <c r="E7" s="38"/>
      <c r="F7" s="38"/>
      <c r="G7" s="38">
        <v>0.0</v>
      </c>
      <c r="H7" s="38"/>
      <c r="I7" s="47"/>
      <c r="K7" s="42" t="s">
        <v>56</v>
      </c>
      <c r="L7" s="42" t="s">
        <v>57</v>
      </c>
      <c r="M7" s="42"/>
      <c r="N7" s="42"/>
      <c r="O7" s="42"/>
      <c r="P7" s="42"/>
      <c r="Q7" s="42"/>
      <c r="R7" s="42"/>
      <c r="S7" s="42"/>
    </row>
    <row r="8" ht="14.25" customHeight="1">
      <c r="A8" s="27" t="s">
        <v>48</v>
      </c>
      <c r="B8" s="38"/>
      <c r="C8" s="38">
        <v>7.0</v>
      </c>
      <c r="D8" s="38"/>
      <c r="E8" s="38"/>
      <c r="F8" s="38"/>
      <c r="G8" s="38">
        <v>0.0</v>
      </c>
      <c r="H8" s="38"/>
      <c r="I8" s="53"/>
      <c r="K8" s="42" t="s">
        <v>58</v>
      </c>
      <c r="L8" s="42" t="s">
        <v>59</v>
      </c>
      <c r="M8" s="42"/>
      <c r="N8" s="42"/>
      <c r="O8" s="42"/>
      <c r="P8" s="42"/>
      <c r="Q8" s="42"/>
      <c r="R8" s="42"/>
      <c r="S8" s="42"/>
    </row>
    <row r="9" ht="14.25" customHeight="1">
      <c r="A9" s="27" t="s">
        <v>60</v>
      </c>
      <c r="B9" s="58">
        <f>SUM(F4+B7)</f>
        <v>45</v>
      </c>
      <c r="C9" s="58">
        <f t="shared" ref="C9:H9" si="1">SUM(C4+C7)</f>
        <v>30</v>
      </c>
      <c r="D9" s="58">
        <f t="shared" si="1"/>
        <v>45</v>
      </c>
      <c r="E9" s="58">
        <f t="shared" si="1"/>
        <v>0</v>
      </c>
      <c r="F9" s="58">
        <f t="shared" si="1"/>
        <v>45</v>
      </c>
      <c r="G9" s="58">
        <f t="shared" si="1"/>
        <v>0</v>
      </c>
      <c r="H9" s="58">
        <f t="shared" si="1"/>
        <v>60</v>
      </c>
      <c r="I9" s="58">
        <f>SUM(B9:H9)</f>
        <v>225</v>
      </c>
      <c r="K9" s="42" t="s">
        <v>66</v>
      </c>
      <c r="L9" s="42" t="s">
        <v>59</v>
      </c>
      <c r="M9" s="42"/>
      <c r="N9" s="42"/>
      <c r="O9" s="42"/>
      <c r="P9" s="42"/>
      <c r="Q9" s="42"/>
      <c r="R9" s="42"/>
      <c r="S9" s="42"/>
    </row>
    <row r="10" ht="14.25" customHeight="1">
      <c r="A10" s="27" t="s">
        <v>69</v>
      </c>
      <c r="B10" s="34">
        <f t="shared" ref="B10:H10" si="2">AVERAGE(B5,B8)</f>
        <v>8</v>
      </c>
      <c r="C10" s="34">
        <f t="shared" si="2"/>
        <v>7</v>
      </c>
      <c r="D10" s="34">
        <f t="shared" si="2"/>
        <v>8</v>
      </c>
      <c r="E10" s="34" t="str">
        <f t="shared" si="2"/>
        <v>#DIV/0!</v>
      </c>
      <c r="F10" s="34">
        <f t="shared" si="2"/>
        <v>8</v>
      </c>
      <c r="G10" s="34">
        <f t="shared" si="2"/>
        <v>0</v>
      </c>
      <c r="H10" s="34">
        <f t="shared" si="2"/>
        <v>6</v>
      </c>
      <c r="I10" s="73" t="str">
        <f>AVERAGE(B10:H10)</f>
        <v>#DIV/0!</v>
      </c>
      <c r="K10" s="42" t="s">
        <v>74</v>
      </c>
      <c r="L10" s="42" t="s">
        <v>59</v>
      </c>
      <c r="M10" s="42"/>
      <c r="N10" s="42"/>
      <c r="O10" s="42"/>
      <c r="P10" s="42"/>
      <c r="Q10" s="42"/>
      <c r="R10" s="42"/>
      <c r="S10" s="42"/>
    </row>
    <row r="11" ht="14.25" customHeight="1">
      <c r="A11" s="27" t="s">
        <v>75</v>
      </c>
      <c r="B11" s="34">
        <f t="shared" ref="B11:H11" si="3">PRODUCT(B9,B10)</f>
        <v>360</v>
      </c>
      <c r="C11" s="34">
        <f t="shared" si="3"/>
        <v>210</v>
      </c>
      <c r="D11" s="34">
        <f t="shared" si="3"/>
        <v>360</v>
      </c>
      <c r="E11" s="34" t="str">
        <f t="shared" si="3"/>
        <v>#DIV/0!</v>
      </c>
      <c r="F11" s="34">
        <f t="shared" si="3"/>
        <v>360</v>
      </c>
      <c r="G11" s="34">
        <f t="shared" si="3"/>
        <v>0</v>
      </c>
      <c r="H11" s="34">
        <f t="shared" si="3"/>
        <v>360</v>
      </c>
      <c r="I11" s="73" t="str">
        <f>SUM(B11:H11)</f>
        <v>#DIV/0!</v>
      </c>
      <c r="K11" s="42" t="s">
        <v>82</v>
      </c>
      <c r="L11" s="42" t="s">
        <v>59</v>
      </c>
      <c r="M11" s="42"/>
      <c r="N11" s="42"/>
      <c r="O11" s="42"/>
      <c r="P11" s="42"/>
      <c r="Q11" s="42"/>
      <c r="R11" s="42"/>
      <c r="S11" s="42"/>
    </row>
    <row r="12" ht="14.25" customHeight="1">
      <c r="K12" s="42" t="s">
        <v>83</v>
      </c>
      <c r="L12" s="42" t="s">
        <v>59</v>
      </c>
      <c r="M12" s="42"/>
      <c r="N12" s="42"/>
      <c r="O12" s="42"/>
      <c r="P12" s="42"/>
      <c r="Q12" s="42"/>
      <c r="R12" s="42"/>
      <c r="S12" s="42"/>
    </row>
    <row r="13" ht="14.25" customHeight="1">
      <c r="K13" s="42" t="s">
        <v>84</v>
      </c>
      <c r="L13" s="42" t="s">
        <v>59</v>
      </c>
      <c r="M13" s="42"/>
      <c r="N13" s="42"/>
      <c r="O13" s="42"/>
      <c r="P13" s="42"/>
      <c r="Q13" s="42"/>
      <c r="R13" s="42"/>
      <c r="S13" s="42"/>
    </row>
    <row r="14" ht="14.25" customHeight="1">
      <c r="A14" s="20" t="s">
        <v>85</v>
      </c>
      <c r="K14" s="42" t="s">
        <v>86</v>
      </c>
      <c r="L14" s="42" t="s">
        <v>59</v>
      </c>
      <c r="M14" s="42"/>
      <c r="N14" s="42"/>
      <c r="O14" s="42"/>
      <c r="P14" s="42"/>
      <c r="Q14" s="42"/>
      <c r="R14" s="42"/>
      <c r="S14" s="42"/>
    </row>
    <row r="15" ht="14.25" customHeight="1">
      <c r="A15" s="24"/>
      <c r="B15" s="27" t="s">
        <v>15</v>
      </c>
      <c r="C15" s="27" t="s">
        <v>17</v>
      </c>
      <c r="D15" s="27" t="s">
        <v>18</v>
      </c>
      <c r="E15" s="27" t="s">
        <v>19</v>
      </c>
      <c r="F15" s="27" t="s">
        <v>20</v>
      </c>
      <c r="G15" s="27" t="s">
        <v>21</v>
      </c>
      <c r="H15" s="27" t="s">
        <v>22</v>
      </c>
      <c r="I15" s="27" t="s">
        <v>23</v>
      </c>
    </row>
    <row r="16" ht="14.25" customHeight="1">
      <c r="A16" s="27" t="s">
        <v>29</v>
      </c>
      <c r="B16" s="34" t="s">
        <v>30</v>
      </c>
      <c r="C16" s="36"/>
      <c r="D16" s="38" t="s">
        <v>30</v>
      </c>
      <c r="E16" s="34"/>
      <c r="F16" s="38" t="s">
        <v>30</v>
      </c>
      <c r="G16" s="38"/>
      <c r="H16" s="36" t="s">
        <v>33</v>
      </c>
      <c r="I16" s="40"/>
    </row>
    <row r="17" ht="14.25" customHeight="1">
      <c r="A17" s="27" t="s">
        <v>44</v>
      </c>
      <c r="B17" s="34">
        <v>45.0</v>
      </c>
      <c r="C17" s="36"/>
      <c r="D17" s="90">
        <v>30.0</v>
      </c>
      <c r="E17" s="34"/>
      <c r="F17" s="38">
        <v>45.0</v>
      </c>
      <c r="G17" s="38">
        <v>0.0</v>
      </c>
      <c r="H17" s="36">
        <v>60.0</v>
      </c>
      <c r="I17" s="47"/>
    </row>
    <row r="18" ht="14.25" customHeight="1">
      <c r="A18" s="27" t="s">
        <v>48</v>
      </c>
      <c r="B18" s="34">
        <v>8.0</v>
      </c>
      <c r="C18" s="36"/>
      <c r="D18" s="90">
        <v>6.0</v>
      </c>
      <c r="E18" s="38"/>
      <c r="F18" s="38">
        <v>8.0</v>
      </c>
      <c r="G18" s="38">
        <v>0.0</v>
      </c>
      <c r="H18" s="36">
        <v>6.0</v>
      </c>
      <c r="I18" s="47"/>
    </row>
    <row r="19" ht="14.25" customHeight="1">
      <c r="A19" s="27" t="s">
        <v>51</v>
      </c>
      <c r="B19" s="38" t="s">
        <v>33</v>
      </c>
      <c r="C19" s="38" t="s">
        <v>52</v>
      </c>
      <c r="D19" s="38"/>
      <c r="E19" s="38" t="s">
        <v>52</v>
      </c>
      <c r="F19" s="38"/>
      <c r="G19" s="38"/>
      <c r="H19" s="38"/>
      <c r="I19" s="47"/>
    </row>
    <row r="20" ht="14.25" customHeight="1">
      <c r="A20" s="27" t="s">
        <v>44</v>
      </c>
      <c r="B20" s="38">
        <v>60.0</v>
      </c>
      <c r="C20" s="38">
        <v>30.0</v>
      </c>
      <c r="D20" s="38"/>
      <c r="E20" s="90">
        <v>20.0</v>
      </c>
      <c r="F20" s="38"/>
      <c r="G20" s="38">
        <v>0.0</v>
      </c>
      <c r="H20" s="38"/>
      <c r="I20" s="47"/>
    </row>
    <row r="21" ht="14.25" customHeight="1">
      <c r="A21" s="27" t="s">
        <v>48</v>
      </c>
      <c r="B21" s="38">
        <v>5.0</v>
      </c>
      <c r="C21" s="38">
        <v>7.0</v>
      </c>
      <c r="D21" s="38"/>
      <c r="E21" s="90">
        <v>5.0</v>
      </c>
      <c r="F21" s="38"/>
      <c r="G21" s="38">
        <v>0.0</v>
      </c>
      <c r="H21" s="38"/>
      <c r="I21" s="53"/>
    </row>
    <row r="22" ht="14.25" customHeight="1">
      <c r="A22" s="27" t="s">
        <v>60</v>
      </c>
      <c r="B22" s="58">
        <f>SUM(F17+B20)</f>
        <v>105</v>
      </c>
      <c r="C22" s="58">
        <f t="shared" ref="C22:H22" si="4">SUM(C17+C20)</f>
        <v>30</v>
      </c>
      <c r="D22" s="58">
        <f t="shared" si="4"/>
        <v>30</v>
      </c>
      <c r="E22" s="58">
        <f t="shared" si="4"/>
        <v>20</v>
      </c>
      <c r="F22" s="58">
        <f t="shared" si="4"/>
        <v>45</v>
      </c>
      <c r="G22" s="58">
        <f t="shared" si="4"/>
        <v>0</v>
      </c>
      <c r="H22" s="58">
        <f t="shared" si="4"/>
        <v>60</v>
      </c>
      <c r="I22" s="58">
        <f>SUM(B22:H22)</f>
        <v>290</v>
      </c>
    </row>
    <row r="23" ht="14.25" customHeight="1">
      <c r="A23" s="27" t="s">
        <v>69</v>
      </c>
      <c r="B23" s="34">
        <f t="shared" ref="B23:H23" si="5">AVERAGE(B18,B21)</f>
        <v>6.5</v>
      </c>
      <c r="C23" s="34">
        <f t="shared" si="5"/>
        <v>7</v>
      </c>
      <c r="D23" s="34">
        <f t="shared" si="5"/>
        <v>6</v>
      </c>
      <c r="E23" s="34">
        <f t="shared" si="5"/>
        <v>5</v>
      </c>
      <c r="F23" s="34">
        <f t="shared" si="5"/>
        <v>8</v>
      </c>
      <c r="G23" s="34">
        <f t="shared" si="5"/>
        <v>0</v>
      </c>
      <c r="H23" s="34">
        <f t="shared" si="5"/>
        <v>6</v>
      </c>
      <c r="I23" s="73">
        <f>AVERAGE(B23:H23)</f>
        <v>5.5</v>
      </c>
    </row>
    <row r="24" ht="14.25" customHeight="1">
      <c r="A24" s="27" t="s">
        <v>91</v>
      </c>
      <c r="B24" s="34">
        <f t="shared" ref="B24:H24" si="6">PRODUCT(B22,B23)</f>
        <v>682.5</v>
      </c>
      <c r="C24" s="34">
        <f t="shared" si="6"/>
        <v>210</v>
      </c>
      <c r="D24" s="34">
        <f t="shared" si="6"/>
        <v>180</v>
      </c>
      <c r="E24" s="34">
        <f t="shared" si="6"/>
        <v>100</v>
      </c>
      <c r="F24" s="34">
        <f t="shared" si="6"/>
        <v>360</v>
      </c>
      <c r="G24" s="34">
        <f t="shared" si="6"/>
        <v>0</v>
      </c>
      <c r="H24" s="34">
        <f t="shared" si="6"/>
        <v>360</v>
      </c>
      <c r="I24" s="73">
        <f>SUM(B24:H24)</f>
        <v>1892.5</v>
      </c>
    </row>
    <row r="25" ht="14.25" customHeight="1"/>
    <row r="26" ht="14.25" customHeight="1">
      <c r="A26" s="20" t="s">
        <v>94</v>
      </c>
    </row>
    <row r="27" ht="14.25" customHeight="1">
      <c r="A27" s="24"/>
      <c r="B27" s="27" t="s">
        <v>15</v>
      </c>
      <c r="C27" s="27" t="s">
        <v>17</v>
      </c>
      <c r="D27" s="27" t="s">
        <v>18</v>
      </c>
      <c r="E27" s="27" t="s">
        <v>19</v>
      </c>
      <c r="F27" s="27" t="s">
        <v>20</v>
      </c>
      <c r="G27" s="27" t="s">
        <v>21</v>
      </c>
      <c r="H27" s="27" t="s">
        <v>22</v>
      </c>
      <c r="I27" s="27" t="s">
        <v>23</v>
      </c>
    </row>
    <row r="28" ht="14.25" customHeight="1">
      <c r="A28" s="27" t="s">
        <v>29</v>
      </c>
      <c r="B28" s="34" t="s">
        <v>30</v>
      </c>
      <c r="C28" s="36"/>
      <c r="D28" s="38" t="s">
        <v>30</v>
      </c>
      <c r="E28" s="34"/>
      <c r="F28" s="38" t="s">
        <v>30</v>
      </c>
      <c r="G28" s="38"/>
      <c r="H28" s="36" t="s">
        <v>33</v>
      </c>
      <c r="I28" s="40"/>
    </row>
    <row r="29" ht="14.25" customHeight="1">
      <c r="A29" s="27" t="s">
        <v>44</v>
      </c>
      <c r="B29" s="34">
        <v>45.0</v>
      </c>
      <c r="C29" s="36"/>
      <c r="D29" s="38">
        <v>45.0</v>
      </c>
      <c r="E29" s="34"/>
      <c r="F29" s="38">
        <v>45.0</v>
      </c>
      <c r="G29" s="38">
        <v>0.0</v>
      </c>
      <c r="H29" s="36">
        <v>60.0</v>
      </c>
      <c r="I29" s="47"/>
    </row>
    <row r="30" ht="14.25" customHeight="1">
      <c r="A30" s="27" t="s">
        <v>48</v>
      </c>
      <c r="B30" s="34">
        <v>8.0</v>
      </c>
      <c r="C30" s="36"/>
      <c r="D30" s="38">
        <v>8.0</v>
      </c>
      <c r="E30" s="38"/>
      <c r="F30" s="38">
        <v>8.0</v>
      </c>
      <c r="G30" s="38">
        <v>0.0</v>
      </c>
      <c r="H30" s="36">
        <v>6.0</v>
      </c>
      <c r="I30" s="47"/>
    </row>
    <row r="31" ht="14.25" customHeight="1">
      <c r="A31" s="27" t="s">
        <v>51</v>
      </c>
      <c r="B31" s="38" t="s">
        <v>33</v>
      </c>
      <c r="C31" s="38" t="s">
        <v>52</v>
      </c>
      <c r="D31" s="38"/>
      <c r="E31" s="38" t="s">
        <v>52</v>
      </c>
      <c r="F31" s="38"/>
      <c r="G31" s="38"/>
      <c r="H31" s="38"/>
      <c r="I31" s="47"/>
    </row>
    <row r="32" ht="14.25" customHeight="1">
      <c r="A32" s="27" t="s">
        <v>44</v>
      </c>
      <c r="B32" s="38">
        <v>60.0</v>
      </c>
      <c r="C32" s="38">
        <v>30.0</v>
      </c>
      <c r="D32" s="38"/>
      <c r="E32" s="38">
        <v>30.0</v>
      </c>
      <c r="F32" s="38"/>
      <c r="G32" s="38">
        <v>0.0</v>
      </c>
      <c r="H32" s="38"/>
      <c r="I32" s="47"/>
    </row>
    <row r="33" ht="15.75" customHeight="1">
      <c r="A33" s="27" t="s">
        <v>48</v>
      </c>
      <c r="B33" s="38">
        <v>5.0</v>
      </c>
      <c r="C33" s="38">
        <v>7.0</v>
      </c>
      <c r="D33" s="38"/>
      <c r="E33" s="38">
        <v>7.0</v>
      </c>
      <c r="F33" s="38"/>
      <c r="G33" s="38">
        <v>0.0</v>
      </c>
      <c r="H33" s="38"/>
      <c r="I33" s="53"/>
    </row>
    <row r="34" ht="15.75" customHeight="1">
      <c r="A34" s="27" t="s">
        <v>60</v>
      </c>
      <c r="B34" s="58">
        <f>SUM(F29+B32)</f>
        <v>105</v>
      </c>
      <c r="C34" s="58">
        <f t="shared" ref="C34:H34" si="7">SUM(C29+C32)</f>
        <v>30</v>
      </c>
      <c r="D34" s="58">
        <f t="shared" si="7"/>
        <v>45</v>
      </c>
      <c r="E34" s="58">
        <f t="shared" si="7"/>
        <v>30</v>
      </c>
      <c r="F34" s="58">
        <f t="shared" si="7"/>
        <v>45</v>
      </c>
      <c r="G34" s="58">
        <f t="shared" si="7"/>
        <v>0</v>
      </c>
      <c r="H34" s="58">
        <f t="shared" si="7"/>
        <v>60</v>
      </c>
      <c r="I34" s="58">
        <f>SUM(B34:H34)</f>
        <v>315</v>
      </c>
    </row>
    <row r="35" ht="14.25" customHeight="1">
      <c r="A35" s="27" t="s">
        <v>69</v>
      </c>
      <c r="B35" s="34">
        <f t="shared" ref="B35:H35" si="8">AVERAGE(B30,B33)</f>
        <v>6.5</v>
      </c>
      <c r="C35" s="34">
        <f t="shared" si="8"/>
        <v>7</v>
      </c>
      <c r="D35" s="34">
        <f t="shared" si="8"/>
        <v>8</v>
      </c>
      <c r="E35" s="34">
        <f t="shared" si="8"/>
        <v>7</v>
      </c>
      <c r="F35" s="34">
        <f t="shared" si="8"/>
        <v>8</v>
      </c>
      <c r="G35" s="34">
        <f t="shared" si="8"/>
        <v>0</v>
      </c>
      <c r="H35" s="34">
        <f t="shared" si="8"/>
        <v>6</v>
      </c>
      <c r="I35" s="73">
        <f>AVERAGE(B35:H35)</f>
        <v>6.071428571</v>
      </c>
    </row>
    <row r="36" ht="14.25" customHeight="1">
      <c r="A36" s="27" t="s">
        <v>91</v>
      </c>
      <c r="B36" s="34">
        <f t="shared" ref="B36:H36" si="9">PRODUCT(B34,B35)</f>
        <v>682.5</v>
      </c>
      <c r="C36" s="34">
        <f t="shared" si="9"/>
        <v>210</v>
      </c>
      <c r="D36" s="34">
        <f t="shared" si="9"/>
        <v>360</v>
      </c>
      <c r="E36" s="34">
        <f t="shared" si="9"/>
        <v>210</v>
      </c>
      <c r="F36" s="34">
        <f t="shared" si="9"/>
        <v>360</v>
      </c>
      <c r="G36" s="34">
        <f t="shared" si="9"/>
        <v>0</v>
      </c>
      <c r="H36" s="34">
        <f t="shared" si="9"/>
        <v>360</v>
      </c>
      <c r="I36" s="73">
        <f>SUM(B36:H36)</f>
        <v>2182.5</v>
      </c>
    </row>
    <row r="37" ht="14.25" customHeight="1"/>
    <row r="38" ht="14.25" customHeight="1">
      <c r="A38" s="20" t="s">
        <v>110</v>
      </c>
    </row>
    <row r="39" ht="14.25" customHeight="1">
      <c r="A39" s="24"/>
      <c r="B39" s="27" t="s">
        <v>15</v>
      </c>
      <c r="C39" s="27" t="s">
        <v>17</v>
      </c>
      <c r="D39" s="27" t="s">
        <v>18</v>
      </c>
      <c r="E39" s="27" t="s">
        <v>19</v>
      </c>
      <c r="F39" s="27" t="s">
        <v>20</v>
      </c>
      <c r="G39" s="27" t="s">
        <v>21</v>
      </c>
      <c r="H39" s="27" t="s">
        <v>22</v>
      </c>
      <c r="I39" s="27" t="s">
        <v>23</v>
      </c>
    </row>
    <row r="40" ht="14.25" customHeight="1">
      <c r="A40" s="27" t="s">
        <v>29</v>
      </c>
      <c r="B40" s="34" t="s">
        <v>30</v>
      </c>
      <c r="C40" s="36"/>
      <c r="D40" s="38" t="s">
        <v>30</v>
      </c>
      <c r="E40" s="34"/>
      <c r="F40" s="38" t="s">
        <v>30</v>
      </c>
      <c r="G40" s="38"/>
      <c r="H40" s="36" t="s">
        <v>33</v>
      </c>
      <c r="I40" s="40"/>
    </row>
    <row r="41" ht="14.25" customHeight="1">
      <c r="A41" s="27" t="s">
        <v>44</v>
      </c>
      <c r="B41" s="34">
        <v>45.0</v>
      </c>
      <c r="C41" s="36"/>
      <c r="D41" s="38">
        <v>45.0</v>
      </c>
      <c r="E41" s="34"/>
      <c r="F41" s="38">
        <v>45.0</v>
      </c>
      <c r="G41" s="38">
        <v>0.0</v>
      </c>
      <c r="H41" s="36">
        <v>60.0</v>
      </c>
      <c r="I41" s="47"/>
    </row>
    <row r="42" ht="14.25" customHeight="1">
      <c r="A42" s="27" t="s">
        <v>48</v>
      </c>
      <c r="B42" s="34">
        <v>8.0</v>
      </c>
      <c r="C42" s="36"/>
      <c r="D42" s="38">
        <v>8.0</v>
      </c>
      <c r="E42" s="38"/>
      <c r="F42" s="38">
        <v>8.0</v>
      </c>
      <c r="G42" s="38">
        <v>0.0</v>
      </c>
      <c r="H42" s="36">
        <v>6.0</v>
      </c>
      <c r="I42" s="47"/>
    </row>
    <row r="43" ht="14.25" customHeight="1">
      <c r="A43" s="27" t="s">
        <v>51</v>
      </c>
      <c r="B43" s="38" t="s">
        <v>33</v>
      </c>
      <c r="C43" s="38" t="s">
        <v>52</v>
      </c>
      <c r="D43" s="38"/>
      <c r="E43" s="38" t="s">
        <v>52</v>
      </c>
      <c r="F43" s="38"/>
      <c r="G43" s="38"/>
      <c r="H43" s="38"/>
      <c r="I43" s="47"/>
    </row>
    <row r="44" ht="14.25" customHeight="1">
      <c r="A44" s="27" t="s">
        <v>44</v>
      </c>
      <c r="B44" s="38">
        <v>60.0</v>
      </c>
      <c r="C44" s="38">
        <v>30.0</v>
      </c>
      <c r="D44" s="38"/>
      <c r="E44" s="38">
        <v>30.0</v>
      </c>
      <c r="F44" s="38"/>
      <c r="G44" s="38">
        <v>0.0</v>
      </c>
      <c r="H44" s="38"/>
      <c r="I44" s="47"/>
    </row>
    <row r="45" ht="14.25" customHeight="1">
      <c r="A45" s="27" t="s">
        <v>48</v>
      </c>
      <c r="B45" s="38">
        <v>5.0</v>
      </c>
      <c r="C45" s="38">
        <v>7.0</v>
      </c>
      <c r="D45" s="38"/>
      <c r="E45" s="38">
        <v>7.0</v>
      </c>
      <c r="F45" s="38"/>
      <c r="G45" s="38">
        <v>0.0</v>
      </c>
      <c r="H45" s="38"/>
      <c r="I45" s="53"/>
    </row>
    <row r="46" ht="14.25" customHeight="1">
      <c r="A46" s="27" t="s">
        <v>60</v>
      </c>
      <c r="B46" s="58">
        <f>SUM(F41+B44)</f>
        <v>105</v>
      </c>
      <c r="C46" s="58">
        <f t="shared" ref="C46:H46" si="10">SUM(C41+C44)</f>
        <v>30</v>
      </c>
      <c r="D46" s="58">
        <f t="shared" si="10"/>
        <v>45</v>
      </c>
      <c r="E46" s="58">
        <f t="shared" si="10"/>
        <v>30</v>
      </c>
      <c r="F46" s="58">
        <f t="shared" si="10"/>
        <v>45</v>
      </c>
      <c r="G46" s="58">
        <f t="shared" si="10"/>
        <v>0</v>
      </c>
      <c r="H46" s="58">
        <f t="shared" si="10"/>
        <v>60</v>
      </c>
      <c r="I46" s="58">
        <f>SUM(B46:H46)</f>
        <v>315</v>
      </c>
    </row>
    <row r="47" ht="14.25" customHeight="1">
      <c r="A47" s="27" t="s">
        <v>69</v>
      </c>
      <c r="B47" s="34">
        <f t="shared" ref="B47:H47" si="11">AVERAGE(B42,B45)</f>
        <v>6.5</v>
      </c>
      <c r="C47" s="34">
        <f t="shared" si="11"/>
        <v>7</v>
      </c>
      <c r="D47" s="34">
        <f t="shared" si="11"/>
        <v>8</v>
      </c>
      <c r="E47" s="34">
        <f t="shared" si="11"/>
        <v>7</v>
      </c>
      <c r="F47" s="34">
        <f t="shared" si="11"/>
        <v>8</v>
      </c>
      <c r="G47" s="34">
        <f t="shared" si="11"/>
        <v>0</v>
      </c>
      <c r="H47" s="34">
        <f t="shared" si="11"/>
        <v>6</v>
      </c>
      <c r="I47" s="73">
        <f>AVERAGE(B47:H47)</f>
        <v>6.071428571</v>
      </c>
    </row>
    <row r="48" ht="14.25" customHeight="1">
      <c r="A48" s="27" t="s">
        <v>91</v>
      </c>
      <c r="B48" s="34">
        <f t="shared" ref="B48:H48" si="12">PRODUCT(B46,B47)</f>
        <v>682.5</v>
      </c>
      <c r="C48" s="34">
        <f t="shared" si="12"/>
        <v>210</v>
      </c>
      <c r="D48" s="34">
        <f t="shared" si="12"/>
        <v>360</v>
      </c>
      <c r="E48" s="34">
        <f t="shared" si="12"/>
        <v>210</v>
      </c>
      <c r="F48" s="34">
        <f t="shared" si="12"/>
        <v>360</v>
      </c>
      <c r="G48" s="34">
        <f t="shared" si="12"/>
        <v>0</v>
      </c>
      <c r="H48" s="34">
        <f t="shared" si="12"/>
        <v>360</v>
      </c>
      <c r="I48" s="73">
        <f>SUM(B48:H48)</f>
        <v>2182.5</v>
      </c>
    </row>
    <row r="50">
      <c r="A50" s="20" t="s">
        <v>116</v>
      </c>
    </row>
    <row r="51">
      <c r="A51" s="24"/>
      <c r="B51" s="27" t="s">
        <v>15</v>
      </c>
      <c r="C51" s="27" t="s">
        <v>17</v>
      </c>
      <c r="D51" s="27" t="s">
        <v>18</v>
      </c>
      <c r="E51" s="27" t="s">
        <v>19</v>
      </c>
      <c r="F51" s="27" t="s">
        <v>20</v>
      </c>
      <c r="G51" s="27" t="s">
        <v>21</v>
      </c>
      <c r="H51" s="27" t="s">
        <v>22</v>
      </c>
      <c r="I51" s="27" t="s">
        <v>23</v>
      </c>
    </row>
    <row r="52">
      <c r="A52" s="27" t="s">
        <v>29</v>
      </c>
      <c r="B52" s="34" t="s">
        <v>30</v>
      </c>
      <c r="C52" s="36"/>
      <c r="D52" s="38" t="s">
        <v>30</v>
      </c>
      <c r="E52" s="34"/>
      <c r="F52" s="38" t="s">
        <v>30</v>
      </c>
      <c r="G52" s="38"/>
      <c r="H52" s="36" t="s">
        <v>33</v>
      </c>
      <c r="I52" s="40"/>
    </row>
    <row r="53" ht="15.75" customHeight="1">
      <c r="A53" s="27" t="s">
        <v>44</v>
      </c>
      <c r="B53" s="34">
        <v>45.0</v>
      </c>
      <c r="C53" s="36"/>
      <c r="D53" s="38">
        <v>45.0</v>
      </c>
      <c r="E53" s="34"/>
      <c r="F53" s="38">
        <v>45.0</v>
      </c>
      <c r="G53" s="38">
        <v>0.0</v>
      </c>
      <c r="H53" s="36">
        <v>60.0</v>
      </c>
      <c r="I53" s="47"/>
    </row>
    <row r="54" ht="15.75" customHeight="1">
      <c r="A54" s="27" t="s">
        <v>48</v>
      </c>
      <c r="B54" s="34">
        <v>8.0</v>
      </c>
      <c r="C54" s="36"/>
      <c r="D54" s="38">
        <v>8.0</v>
      </c>
      <c r="E54" s="38"/>
      <c r="F54" s="38">
        <v>8.0</v>
      </c>
      <c r="G54" s="38">
        <v>0.0</v>
      </c>
      <c r="H54" s="36">
        <v>6.0</v>
      </c>
      <c r="I54" s="47"/>
    </row>
    <row r="55">
      <c r="A55" s="27" t="s">
        <v>51</v>
      </c>
      <c r="B55" s="38" t="s">
        <v>33</v>
      </c>
      <c r="C55" s="38" t="s">
        <v>52</v>
      </c>
      <c r="D55" s="38"/>
      <c r="E55" s="38" t="s">
        <v>52</v>
      </c>
      <c r="F55" s="38"/>
      <c r="G55" s="38"/>
      <c r="H55" s="38"/>
      <c r="I55" s="47"/>
    </row>
    <row r="56" ht="14.25" customHeight="1">
      <c r="A56" s="27" t="s">
        <v>44</v>
      </c>
      <c r="B56" s="38">
        <v>60.0</v>
      </c>
      <c r="C56" s="38">
        <v>30.0</v>
      </c>
      <c r="D56" s="38"/>
      <c r="E56" s="38">
        <v>30.0</v>
      </c>
      <c r="F56" s="38"/>
      <c r="G56" s="38">
        <v>0.0</v>
      </c>
      <c r="H56" s="38"/>
      <c r="I56" s="47"/>
    </row>
    <row r="57" ht="14.25" customHeight="1">
      <c r="A57" s="27" t="s">
        <v>48</v>
      </c>
      <c r="B57" s="38">
        <v>5.0</v>
      </c>
      <c r="C57" s="38">
        <v>7.0</v>
      </c>
      <c r="D57" s="38"/>
      <c r="E57" s="38">
        <v>7.0</v>
      </c>
      <c r="F57" s="38"/>
      <c r="G57" s="38">
        <v>0.0</v>
      </c>
      <c r="H57" s="38"/>
      <c r="I57" s="53"/>
    </row>
    <row r="58">
      <c r="A58" s="27" t="s">
        <v>60</v>
      </c>
      <c r="B58" s="58">
        <f>SUM(F53+B56)</f>
        <v>105</v>
      </c>
      <c r="C58" s="58">
        <f t="shared" ref="C58:H58" si="13">SUM(C53+C56)</f>
        <v>30</v>
      </c>
      <c r="D58" s="58">
        <f t="shared" si="13"/>
        <v>45</v>
      </c>
      <c r="E58" s="58">
        <f t="shared" si="13"/>
        <v>30</v>
      </c>
      <c r="F58" s="58">
        <f t="shared" si="13"/>
        <v>45</v>
      </c>
      <c r="G58" s="58">
        <f t="shared" si="13"/>
        <v>0</v>
      </c>
      <c r="H58" s="58">
        <f t="shared" si="13"/>
        <v>60</v>
      </c>
      <c r="I58" s="58">
        <f>SUM(B58:H58)</f>
        <v>315</v>
      </c>
    </row>
    <row r="59">
      <c r="A59" s="27" t="s">
        <v>69</v>
      </c>
      <c r="B59" s="34">
        <f t="shared" ref="B59:H59" si="14">AVERAGE(B54,B57)</f>
        <v>6.5</v>
      </c>
      <c r="C59" s="34">
        <f t="shared" si="14"/>
        <v>7</v>
      </c>
      <c r="D59" s="34">
        <f t="shared" si="14"/>
        <v>8</v>
      </c>
      <c r="E59" s="34">
        <f t="shared" si="14"/>
        <v>7</v>
      </c>
      <c r="F59" s="34">
        <f t="shared" si="14"/>
        <v>8</v>
      </c>
      <c r="G59" s="34">
        <f t="shared" si="14"/>
        <v>0</v>
      </c>
      <c r="H59" s="34">
        <f t="shared" si="14"/>
        <v>6</v>
      </c>
      <c r="I59" s="73">
        <f>AVERAGE(B59:H59)</f>
        <v>6.071428571</v>
      </c>
    </row>
    <row r="60">
      <c r="A60" s="27" t="s">
        <v>91</v>
      </c>
      <c r="B60" s="34">
        <f t="shared" ref="B60:H60" si="15">PRODUCT(B58,B59)</f>
        <v>682.5</v>
      </c>
      <c r="C60" s="34">
        <f t="shared" si="15"/>
        <v>210</v>
      </c>
      <c r="D60" s="34">
        <f t="shared" si="15"/>
        <v>360</v>
      </c>
      <c r="E60" s="34">
        <f t="shared" si="15"/>
        <v>210</v>
      </c>
      <c r="F60" s="34">
        <f t="shared" si="15"/>
        <v>360</v>
      </c>
      <c r="G60" s="34">
        <f t="shared" si="15"/>
        <v>0</v>
      </c>
      <c r="H60" s="34">
        <f t="shared" si="15"/>
        <v>360</v>
      </c>
      <c r="I60" s="73">
        <f>SUM(B60:H60)</f>
        <v>2182.5</v>
      </c>
    </row>
    <row r="62">
      <c r="A62" s="20" t="s">
        <v>119</v>
      </c>
    </row>
    <row r="63">
      <c r="A63" s="24"/>
      <c r="B63" s="27" t="s">
        <v>15</v>
      </c>
      <c r="C63" s="27" t="s">
        <v>17</v>
      </c>
      <c r="D63" s="27" t="s">
        <v>18</v>
      </c>
      <c r="E63" s="27" t="s">
        <v>19</v>
      </c>
      <c r="F63" s="27" t="s">
        <v>20</v>
      </c>
      <c r="G63" s="27" t="s">
        <v>21</v>
      </c>
      <c r="H63" s="27" t="s">
        <v>22</v>
      </c>
      <c r="I63" s="27" t="s">
        <v>23</v>
      </c>
    </row>
    <row r="64">
      <c r="A64" s="27" t="s">
        <v>29</v>
      </c>
      <c r="B64" s="34" t="s">
        <v>30</v>
      </c>
      <c r="C64" s="36"/>
      <c r="D64" s="38" t="s">
        <v>30</v>
      </c>
      <c r="E64" s="34"/>
      <c r="F64" s="38" t="s">
        <v>30</v>
      </c>
      <c r="G64" s="38"/>
      <c r="H64" s="36" t="s">
        <v>33</v>
      </c>
      <c r="I64" s="40"/>
    </row>
    <row r="65">
      <c r="A65" s="27" t="s">
        <v>44</v>
      </c>
      <c r="B65" s="34">
        <v>45.0</v>
      </c>
      <c r="C65" s="36"/>
      <c r="D65" s="38">
        <v>45.0</v>
      </c>
      <c r="E65" s="34"/>
      <c r="F65" s="38">
        <v>45.0</v>
      </c>
      <c r="G65" s="38">
        <v>0.0</v>
      </c>
      <c r="H65" s="36">
        <v>60.0</v>
      </c>
      <c r="I65" s="47"/>
    </row>
    <row r="66">
      <c r="A66" s="27" t="s">
        <v>48</v>
      </c>
      <c r="B66" s="34">
        <v>8.0</v>
      </c>
      <c r="C66" s="36"/>
      <c r="D66" s="38">
        <v>8.0</v>
      </c>
      <c r="E66" s="38"/>
      <c r="F66" s="38">
        <v>8.0</v>
      </c>
      <c r="G66" s="38">
        <v>0.0</v>
      </c>
      <c r="H66" s="36">
        <v>6.0</v>
      </c>
      <c r="I66" s="47"/>
    </row>
    <row r="67">
      <c r="A67" s="27" t="s">
        <v>51</v>
      </c>
      <c r="B67" s="38" t="s">
        <v>33</v>
      </c>
      <c r="C67" s="38" t="s">
        <v>52</v>
      </c>
      <c r="D67" s="38"/>
      <c r="E67" s="38" t="s">
        <v>52</v>
      </c>
      <c r="F67" s="38"/>
      <c r="G67" s="38"/>
      <c r="H67" s="38"/>
      <c r="I67" s="47"/>
    </row>
    <row r="68">
      <c r="A68" s="27" t="s">
        <v>44</v>
      </c>
      <c r="B68" s="38">
        <v>60.0</v>
      </c>
      <c r="C68" s="38">
        <v>30.0</v>
      </c>
      <c r="D68" s="38"/>
      <c r="E68" s="38">
        <v>30.0</v>
      </c>
      <c r="F68" s="38"/>
      <c r="G68" s="38">
        <v>0.0</v>
      </c>
      <c r="H68" s="38"/>
      <c r="I68" s="47"/>
    </row>
    <row r="69">
      <c r="A69" s="27" t="s">
        <v>48</v>
      </c>
      <c r="B69" s="38">
        <v>5.0</v>
      </c>
      <c r="C69" s="38">
        <v>7.0</v>
      </c>
      <c r="D69" s="38"/>
      <c r="E69" s="38">
        <v>7.0</v>
      </c>
      <c r="F69" s="38"/>
      <c r="G69" s="38">
        <v>0.0</v>
      </c>
      <c r="H69" s="38"/>
      <c r="I69" s="53"/>
    </row>
    <row r="70">
      <c r="A70" s="27" t="s">
        <v>60</v>
      </c>
      <c r="B70" s="58">
        <f>SUM(F65+B68)</f>
        <v>105</v>
      </c>
      <c r="C70" s="58">
        <f t="shared" ref="C70:H70" si="16">SUM(C65+C68)</f>
        <v>30</v>
      </c>
      <c r="D70" s="58">
        <f t="shared" si="16"/>
        <v>45</v>
      </c>
      <c r="E70" s="58">
        <f t="shared" si="16"/>
        <v>30</v>
      </c>
      <c r="F70" s="58">
        <f t="shared" si="16"/>
        <v>45</v>
      </c>
      <c r="G70" s="58">
        <f t="shared" si="16"/>
        <v>0</v>
      </c>
      <c r="H70" s="58">
        <f t="shared" si="16"/>
        <v>60</v>
      </c>
      <c r="I70" s="58">
        <f>SUM(B70:H70)</f>
        <v>315</v>
      </c>
    </row>
    <row r="71">
      <c r="A71" s="27" t="s">
        <v>69</v>
      </c>
      <c r="B71" s="34">
        <f t="shared" ref="B71:H71" si="17">AVERAGE(B66,B69)</f>
        <v>6.5</v>
      </c>
      <c r="C71" s="34">
        <f t="shared" si="17"/>
        <v>7</v>
      </c>
      <c r="D71" s="34">
        <f t="shared" si="17"/>
        <v>8</v>
      </c>
      <c r="E71" s="34">
        <f t="shared" si="17"/>
        <v>7</v>
      </c>
      <c r="F71" s="34">
        <f t="shared" si="17"/>
        <v>8</v>
      </c>
      <c r="G71" s="34">
        <f t="shared" si="17"/>
        <v>0</v>
      </c>
      <c r="H71" s="34">
        <f t="shared" si="17"/>
        <v>6</v>
      </c>
      <c r="I71" s="73">
        <f>AVERAGE(B71:H71)</f>
        <v>6.071428571</v>
      </c>
    </row>
    <row r="72">
      <c r="A72" s="27" t="s">
        <v>91</v>
      </c>
      <c r="B72" s="34">
        <f t="shared" ref="B72:H72" si="18">PRODUCT(B70,B71)</f>
        <v>682.5</v>
      </c>
      <c r="C72" s="34">
        <f t="shared" si="18"/>
        <v>210</v>
      </c>
      <c r="D72" s="34">
        <f t="shared" si="18"/>
        <v>360</v>
      </c>
      <c r="E72" s="34">
        <f t="shared" si="18"/>
        <v>210</v>
      </c>
      <c r="F72" s="34">
        <f t="shared" si="18"/>
        <v>360</v>
      </c>
      <c r="G72" s="34">
        <f t="shared" si="18"/>
        <v>0</v>
      </c>
      <c r="H72" s="34">
        <f t="shared" si="18"/>
        <v>360</v>
      </c>
      <c r="I72" s="73">
        <f>SUM(B72:H72)</f>
        <v>2182.5</v>
      </c>
    </row>
    <row r="98">
      <c r="L98" t="s">
        <v>125</v>
      </c>
      <c r="M98">
        <v>1.0</v>
      </c>
      <c r="N98">
        <v>30.0</v>
      </c>
      <c r="O98">
        <v>40.0</v>
      </c>
    </row>
    <row r="99">
      <c r="L99" t="s">
        <v>126</v>
      </c>
      <c r="M99">
        <v>2.0</v>
      </c>
      <c r="N99">
        <v>31.0</v>
      </c>
      <c r="O99">
        <v>41.0</v>
      </c>
    </row>
    <row r="100">
      <c r="L100" t="s">
        <v>128</v>
      </c>
      <c r="M100">
        <v>3.0</v>
      </c>
      <c r="N100">
        <v>32.0</v>
      </c>
      <c r="O100">
        <v>42.0</v>
      </c>
    </row>
    <row r="101">
      <c r="L101" t="s">
        <v>129</v>
      </c>
      <c r="M101">
        <v>4.0</v>
      </c>
      <c r="N101">
        <v>33.0</v>
      </c>
      <c r="O101">
        <v>43.0</v>
      </c>
    </row>
    <row r="102">
      <c r="L102" t="s">
        <v>130</v>
      </c>
      <c r="M102">
        <v>5.0</v>
      </c>
      <c r="N102">
        <v>34.0</v>
      </c>
      <c r="O102">
        <v>44.0</v>
      </c>
    </row>
    <row r="103">
      <c r="M103">
        <v>6.0</v>
      </c>
      <c r="N103">
        <v>35.0</v>
      </c>
      <c r="O103">
        <v>45.0</v>
      </c>
    </row>
    <row r="104">
      <c r="M104">
        <v>7.0</v>
      </c>
      <c r="N104">
        <v>36.0</v>
      </c>
      <c r="O104">
        <v>46.0</v>
      </c>
    </row>
    <row r="105">
      <c r="M105">
        <v>8.0</v>
      </c>
      <c r="N105">
        <v>37.0</v>
      </c>
      <c r="O105">
        <v>47.0</v>
      </c>
    </row>
    <row r="106">
      <c r="M106">
        <v>9.0</v>
      </c>
      <c r="N106">
        <v>38.0</v>
      </c>
      <c r="O106">
        <v>48.0</v>
      </c>
    </row>
    <row r="107">
      <c r="M107">
        <v>10.0</v>
      </c>
      <c r="N107">
        <v>39.0</v>
      </c>
      <c r="O107">
        <v>49.0</v>
      </c>
    </row>
    <row r="108">
      <c r="N108">
        <v>40.0</v>
      </c>
      <c r="O108">
        <v>50.0</v>
      </c>
    </row>
    <row r="109">
      <c r="N109">
        <v>41.0</v>
      </c>
      <c r="O109">
        <v>51.0</v>
      </c>
    </row>
    <row r="110">
      <c r="N110">
        <v>42.0</v>
      </c>
      <c r="O110">
        <v>52.0</v>
      </c>
    </row>
    <row r="111">
      <c r="N111">
        <v>43.0</v>
      </c>
      <c r="O111">
        <v>53.0</v>
      </c>
    </row>
    <row r="112">
      <c r="N112">
        <v>44.0</v>
      </c>
      <c r="O112">
        <v>54.0</v>
      </c>
    </row>
    <row r="113">
      <c r="N113">
        <v>45.0</v>
      </c>
      <c r="O113">
        <v>55.0</v>
      </c>
    </row>
    <row r="114">
      <c r="N114">
        <v>46.0</v>
      </c>
      <c r="O114">
        <v>56.0</v>
      </c>
    </row>
    <row r="115">
      <c r="N115">
        <v>47.0</v>
      </c>
      <c r="O115">
        <v>57.0</v>
      </c>
    </row>
    <row r="116">
      <c r="N116">
        <v>48.0</v>
      </c>
      <c r="O116">
        <v>58.0</v>
      </c>
    </row>
    <row r="117">
      <c r="N117">
        <v>49.0</v>
      </c>
      <c r="O117">
        <v>59.0</v>
      </c>
    </row>
    <row r="118">
      <c r="N118">
        <v>50.0</v>
      </c>
      <c r="O118">
        <v>60.0</v>
      </c>
    </row>
    <row r="119">
      <c r="N119">
        <v>51.0</v>
      </c>
      <c r="O119">
        <v>61.0</v>
      </c>
    </row>
    <row r="120">
      <c r="N120">
        <v>52.0</v>
      </c>
      <c r="O120">
        <v>62.0</v>
      </c>
    </row>
    <row r="121">
      <c r="N121">
        <v>53.0</v>
      </c>
      <c r="O121">
        <v>63.0</v>
      </c>
    </row>
    <row r="122">
      <c r="N122">
        <v>54.0</v>
      </c>
      <c r="O122">
        <v>64.0</v>
      </c>
    </row>
    <row r="123">
      <c r="N123">
        <v>55.0</v>
      </c>
      <c r="O123">
        <v>65.0</v>
      </c>
    </row>
    <row r="124">
      <c r="N124">
        <v>56.0</v>
      </c>
      <c r="O124">
        <v>66.0</v>
      </c>
    </row>
    <row r="125">
      <c r="N125">
        <v>57.0</v>
      </c>
      <c r="O125">
        <v>67.0</v>
      </c>
    </row>
    <row r="126">
      <c r="N126">
        <v>58.0</v>
      </c>
      <c r="O126">
        <v>68.0</v>
      </c>
    </row>
    <row r="127">
      <c r="N127">
        <v>59.0</v>
      </c>
      <c r="O127">
        <v>69.0</v>
      </c>
    </row>
    <row r="128">
      <c r="N128">
        <v>60.0</v>
      </c>
      <c r="O128">
        <v>70.0</v>
      </c>
    </row>
    <row r="129">
      <c r="N129">
        <v>61.0</v>
      </c>
      <c r="O129">
        <v>71.0</v>
      </c>
    </row>
    <row r="130">
      <c r="N130">
        <v>62.0</v>
      </c>
      <c r="O130">
        <v>72.0</v>
      </c>
    </row>
    <row r="131">
      <c r="N131">
        <v>63.0</v>
      </c>
      <c r="O131">
        <v>73.0</v>
      </c>
    </row>
    <row r="132">
      <c r="N132">
        <v>64.0</v>
      </c>
      <c r="O132">
        <v>74.0</v>
      </c>
    </row>
    <row r="133">
      <c r="N133">
        <v>65.0</v>
      </c>
      <c r="O133">
        <v>75.0</v>
      </c>
    </row>
    <row r="134">
      <c r="N134">
        <v>66.0</v>
      </c>
      <c r="O134">
        <v>76.0</v>
      </c>
    </row>
    <row r="135">
      <c r="N135">
        <v>67.0</v>
      </c>
      <c r="O135">
        <v>77.0</v>
      </c>
    </row>
    <row r="136">
      <c r="N136">
        <v>68.0</v>
      </c>
      <c r="O136">
        <v>78.0</v>
      </c>
    </row>
    <row r="137">
      <c r="N137">
        <v>69.0</v>
      </c>
      <c r="O137">
        <v>79.0</v>
      </c>
    </row>
    <row r="138">
      <c r="N138">
        <v>70.0</v>
      </c>
      <c r="O138">
        <v>80.0</v>
      </c>
    </row>
    <row r="139">
      <c r="N139">
        <v>71.0</v>
      </c>
      <c r="O139">
        <v>81.0</v>
      </c>
    </row>
    <row r="140">
      <c r="N140">
        <v>72.0</v>
      </c>
      <c r="O140">
        <v>82.0</v>
      </c>
    </row>
    <row r="141">
      <c r="N141">
        <v>73.0</v>
      </c>
      <c r="O141">
        <v>83.0</v>
      </c>
    </row>
    <row r="142">
      <c r="N142">
        <v>74.0</v>
      </c>
      <c r="O142">
        <v>84.0</v>
      </c>
    </row>
    <row r="143">
      <c r="N143">
        <v>75.0</v>
      </c>
      <c r="O143">
        <v>85.0</v>
      </c>
    </row>
    <row r="144">
      <c r="N144">
        <v>76.0</v>
      </c>
      <c r="O144">
        <v>86.0</v>
      </c>
    </row>
    <row r="145">
      <c r="N145">
        <v>77.0</v>
      </c>
      <c r="O145">
        <v>87.0</v>
      </c>
    </row>
    <row r="146">
      <c r="N146">
        <v>78.0</v>
      </c>
      <c r="O146">
        <v>88.0</v>
      </c>
    </row>
    <row r="147">
      <c r="N147">
        <v>79.0</v>
      </c>
      <c r="O147">
        <v>89.0</v>
      </c>
    </row>
    <row r="148">
      <c r="N148">
        <v>80.0</v>
      </c>
      <c r="O148">
        <v>90.0</v>
      </c>
    </row>
    <row r="149">
      <c r="N149">
        <v>81.0</v>
      </c>
      <c r="O149">
        <v>91.0</v>
      </c>
    </row>
    <row r="150">
      <c r="N150">
        <v>82.0</v>
      </c>
      <c r="O150">
        <v>92.0</v>
      </c>
    </row>
    <row r="151">
      <c r="N151">
        <v>83.0</v>
      </c>
      <c r="O151">
        <v>93.0</v>
      </c>
    </row>
    <row r="152">
      <c r="N152">
        <v>84.0</v>
      </c>
      <c r="O152">
        <v>94.0</v>
      </c>
    </row>
    <row r="153">
      <c r="N153">
        <v>85.0</v>
      </c>
      <c r="O153">
        <v>95.0</v>
      </c>
    </row>
    <row r="154">
      <c r="N154">
        <v>86.0</v>
      </c>
      <c r="O154">
        <v>96.0</v>
      </c>
    </row>
    <row r="155">
      <c r="N155">
        <v>87.0</v>
      </c>
      <c r="O155">
        <v>97.0</v>
      </c>
    </row>
    <row r="156">
      <c r="N156">
        <v>88.0</v>
      </c>
      <c r="O156">
        <v>98.0</v>
      </c>
    </row>
    <row r="157">
      <c r="N157">
        <v>89.0</v>
      </c>
      <c r="O157">
        <v>99.0</v>
      </c>
    </row>
    <row r="158">
      <c r="N158">
        <v>90.0</v>
      </c>
      <c r="O158">
        <v>100.0</v>
      </c>
    </row>
    <row r="159">
      <c r="O159">
        <v>101.0</v>
      </c>
    </row>
    <row r="160">
      <c r="O160">
        <v>102.0</v>
      </c>
    </row>
    <row r="161">
      <c r="O161">
        <v>103.0</v>
      </c>
    </row>
    <row r="162">
      <c r="O162">
        <v>104.0</v>
      </c>
    </row>
    <row r="163">
      <c r="O163">
        <v>105.0</v>
      </c>
    </row>
    <row r="164">
      <c r="O164">
        <v>106.0</v>
      </c>
    </row>
    <row r="165">
      <c r="O165">
        <v>107.0</v>
      </c>
    </row>
    <row r="166">
      <c r="O166">
        <v>108.0</v>
      </c>
    </row>
    <row r="167">
      <c r="O167">
        <v>109.0</v>
      </c>
    </row>
    <row r="168">
      <c r="O168">
        <v>110.0</v>
      </c>
    </row>
    <row r="169">
      <c r="O169">
        <v>111.0</v>
      </c>
    </row>
    <row r="170">
      <c r="O170">
        <v>112.0</v>
      </c>
    </row>
    <row r="171">
      <c r="O171">
        <v>113.0</v>
      </c>
    </row>
    <row r="172">
      <c r="O172">
        <v>114.0</v>
      </c>
    </row>
    <row r="173">
      <c r="O173">
        <v>115.0</v>
      </c>
    </row>
    <row r="174">
      <c r="O174">
        <v>116.0</v>
      </c>
    </row>
    <row r="175">
      <c r="O175">
        <v>117.0</v>
      </c>
    </row>
    <row r="176">
      <c r="O176">
        <v>118.0</v>
      </c>
    </row>
    <row r="177">
      <c r="O177">
        <v>119.0</v>
      </c>
    </row>
    <row r="178">
      <c r="O178">
        <v>120.0</v>
      </c>
    </row>
    <row r="179">
      <c r="O179">
        <v>121.0</v>
      </c>
    </row>
    <row r="180">
      <c r="O180">
        <v>122.0</v>
      </c>
    </row>
    <row r="181">
      <c r="O181">
        <v>123.0</v>
      </c>
    </row>
    <row r="182">
      <c r="O182">
        <v>124.0</v>
      </c>
    </row>
    <row r="183">
      <c r="O183">
        <v>125.0</v>
      </c>
    </row>
    <row r="184">
      <c r="O184">
        <v>126.0</v>
      </c>
    </row>
    <row r="185">
      <c r="O185">
        <v>127.0</v>
      </c>
    </row>
    <row r="186">
      <c r="O186">
        <v>128.0</v>
      </c>
    </row>
    <row r="187">
      <c r="O187">
        <v>129.0</v>
      </c>
    </row>
    <row r="188">
      <c r="O188">
        <v>130.0</v>
      </c>
    </row>
  </sheetData>
  <mergeCells count="13">
    <mergeCell ref="I40:I45"/>
    <mergeCell ref="I28:I33"/>
    <mergeCell ref="I52:I57"/>
    <mergeCell ref="I16:I21"/>
    <mergeCell ref="I3:I8"/>
    <mergeCell ref="A14:I14"/>
    <mergeCell ref="I64:I69"/>
    <mergeCell ref="A38:I38"/>
    <mergeCell ref="A62:I62"/>
    <mergeCell ref="A50:I50"/>
    <mergeCell ref="K1:S1"/>
    <mergeCell ref="A1:I1"/>
    <mergeCell ref="A26:I26"/>
  </mergeCells>
  <dataValidations>
    <dataValidation type="list" allowBlank="1" showErrorMessage="1" sqref="M5:S5">
      <formula1>$O$98:$O$188</formula1>
    </dataValidation>
    <dataValidation type="list" allowBlank="1" showErrorMessage="1" sqref="M3:S3">
      <formula1>$N$98:$N$158</formula1>
    </dataValidation>
    <dataValidation type="list" allowBlank="1" showErrorMessage="1" sqref="M6:S6">
      <formula1>$L$98:$L$102</formula1>
    </dataValidation>
    <dataValidation type="list" allowBlank="1" showErrorMessage="1" sqref="M7:S14">
      <formula1>$M$98:$M$107</formula1>
    </dataValidation>
  </dataValidations>
  <printOptions gridLines="1" horizontalCentered="1"/>
  <pageMargins bottom="0.75" footer="0.0" header="0.0" left="0.25" right="0.25" top="0.75"/>
  <pageSetup fitToHeight="0"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1.43"/>
    <col customWidth="1" min="3" max="3" width="24.71"/>
    <col customWidth="1" min="4" max="4" width="16.86"/>
    <col customWidth="1" min="5" max="9" width="6.71"/>
    <col customWidth="1" min="10" max="10" width="14.29"/>
    <col customWidth="1" min="11" max="11" width="10.0"/>
    <col customWidth="1" min="12" max="12" width="14.29"/>
    <col customWidth="1" min="13" max="13" width="22.14"/>
    <col customWidth="1" min="14" max="20" width="10.57"/>
    <col customWidth="1" min="21" max="23" width="6.71"/>
    <col customWidth="1" min="24" max="24" width="11.29"/>
    <col customWidth="1" min="25" max="25" width="31.0"/>
    <col customWidth="1" min="26" max="26" width="12.71"/>
    <col customWidth="1" min="27" max="27" width="39.57"/>
    <col customWidth="1" min="28" max="28" width="8.71"/>
    <col customWidth="1" min="29" max="29" width="33.0"/>
    <col customWidth="1" min="30" max="30" width="11.71"/>
    <col customWidth="1" min="31" max="31" width="6.14"/>
    <col customWidth="1" min="32" max="32" width="6.71"/>
    <col customWidth="1" min="33" max="33" width="10.57"/>
    <col customWidth="1" min="34" max="34" width="15.14"/>
    <col customWidth="1" min="35" max="35" width="13.71"/>
  </cols>
  <sheetData>
    <row r="1"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>
      <c r="B2" s="18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87"/>
      <c r="AA2" s="189"/>
      <c r="AC2" s="191"/>
    </row>
    <row r="3">
      <c r="B3" s="193" t="s">
        <v>179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95"/>
      <c r="AA3" s="196"/>
      <c r="AC3" s="198"/>
    </row>
    <row r="4">
      <c r="B4" s="193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2"/>
      <c r="AC4" s="198"/>
      <c r="AD4" s="198"/>
      <c r="AE4" s="198"/>
      <c r="AF4" s="198"/>
      <c r="AG4" s="198"/>
      <c r="AH4" s="198"/>
      <c r="AI4" s="198"/>
    </row>
    <row r="5" ht="30.0" customHeight="1">
      <c r="B5" s="204" t="s">
        <v>180</v>
      </c>
      <c r="C5" s="206" t="s">
        <v>181</v>
      </c>
      <c r="D5" s="177"/>
      <c r="E5" s="207" t="s">
        <v>182</v>
      </c>
      <c r="F5" s="94"/>
      <c r="G5" s="94"/>
      <c r="H5" s="94"/>
      <c r="I5" s="94"/>
      <c r="J5" s="177"/>
      <c r="K5" s="207" t="s">
        <v>8</v>
      </c>
      <c r="L5" s="94"/>
      <c r="M5" s="94"/>
      <c r="N5" s="94"/>
      <c r="O5" s="94"/>
      <c r="P5" s="94"/>
      <c r="Q5" s="94"/>
      <c r="R5" s="94"/>
      <c r="S5" s="94"/>
      <c r="T5" s="177"/>
      <c r="U5" s="207" t="s">
        <v>183</v>
      </c>
      <c r="V5" s="94"/>
      <c r="W5" s="18"/>
      <c r="X5" s="210" t="s">
        <v>184</v>
      </c>
      <c r="Y5" s="212" t="s">
        <v>185</v>
      </c>
      <c r="AC5" s="213"/>
      <c r="AD5" s="214"/>
      <c r="AE5" s="214"/>
      <c r="AI5" s="214"/>
    </row>
    <row r="6">
      <c r="B6" s="215"/>
      <c r="C6" s="216" t="s">
        <v>186</v>
      </c>
      <c r="D6" s="218" t="s">
        <v>187</v>
      </c>
      <c r="E6" s="220" t="s">
        <v>188</v>
      </c>
      <c r="F6" s="220" t="s">
        <v>189</v>
      </c>
      <c r="G6" s="220" t="s">
        <v>190</v>
      </c>
      <c r="H6" s="220" t="s">
        <v>191</v>
      </c>
      <c r="I6" s="220" t="s">
        <v>192</v>
      </c>
      <c r="J6" s="220" t="s">
        <v>193</v>
      </c>
      <c r="K6" s="220" t="s">
        <v>194</v>
      </c>
      <c r="L6" s="220" t="s">
        <v>195</v>
      </c>
      <c r="M6" s="220" t="s">
        <v>196</v>
      </c>
      <c r="N6" s="220" t="s">
        <v>197</v>
      </c>
      <c r="O6" s="220" t="s">
        <v>198</v>
      </c>
      <c r="P6" s="220" t="s">
        <v>199</v>
      </c>
      <c r="Q6" s="220" t="s">
        <v>200</v>
      </c>
      <c r="R6" s="220" t="s">
        <v>201</v>
      </c>
      <c r="S6" s="220" t="s">
        <v>202</v>
      </c>
      <c r="T6" s="220" t="s">
        <v>203</v>
      </c>
      <c r="U6" s="220" t="s">
        <v>188</v>
      </c>
      <c r="V6" s="220" t="s">
        <v>189</v>
      </c>
      <c r="W6" s="220" t="s">
        <v>204</v>
      </c>
      <c r="X6" s="53"/>
      <c r="Y6" s="223"/>
      <c r="AC6" s="181"/>
      <c r="AD6" s="181"/>
      <c r="AE6" s="224"/>
      <c r="AF6" s="224"/>
      <c r="AG6" s="224"/>
      <c r="AH6" s="224"/>
      <c r="AI6" s="224"/>
    </row>
    <row r="7">
      <c r="A7">
        <v>2.0</v>
      </c>
      <c r="B7" s="225" t="s">
        <v>205</v>
      </c>
      <c r="C7" s="227" t="s">
        <v>206</v>
      </c>
      <c r="D7" s="229">
        <v>6.0</v>
      </c>
      <c r="E7" s="229">
        <v>12.0</v>
      </c>
      <c r="F7" s="229">
        <v>10.0</v>
      </c>
      <c r="G7" s="229">
        <v>8.0</v>
      </c>
      <c r="H7" s="229">
        <v>8.0</v>
      </c>
      <c r="I7" s="229"/>
      <c r="J7" s="229">
        <f t="shared" ref="J7:J12" si="1">SUM(E7:I7)</f>
        <v>38</v>
      </c>
      <c r="K7" s="231">
        <f t="shared" ref="K7:K12" si="2">VLOOKUP(D7,J42:K61,2)</f>
        <v>0.83</v>
      </c>
      <c r="L7" s="231">
        <f t="shared" ref="L7:L12" si="3">VLOOKUP($A$7:$A$18,$D$83:$E$109,2)</f>
        <v>100</v>
      </c>
      <c r="M7" s="231">
        <v>0.75</v>
      </c>
      <c r="N7" s="231">
        <f>SUM(M7*D26)</f>
        <v>75</v>
      </c>
      <c r="O7" s="231">
        <v>0.79</v>
      </c>
      <c r="P7" s="231">
        <f>SUM(O7*D26)</f>
        <v>79</v>
      </c>
      <c r="Q7" s="231">
        <v>0.79</v>
      </c>
      <c r="R7" s="231"/>
      <c r="S7" s="231"/>
      <c r="T7" s="231"/>
      <c r="U7" s="229">
        <v>60.0</v>
      </c>
      <c r="V7" s="235">
        <v>90.0</v>
      </c>
      <c r="W7" s="235">
        <v>120.0</v>
      </c>
      <c r="X7" s="235">
        <f t="shared" ref="X7:X12" si="4">SUM(D7*J7)/60+(U7+V7+W7)/60</f>
        <v>8.3</v>
      </c>
      <c r="Y7" s="239"/>
      <c r="AC7" s="198"/>
      <c r="AD7" s="241"/>
      <c r="AE7" s="241"/>
      <c r="AF7" s="241"/>
      <c r="AG7" s="241"/>
      <c r="AH7" s="241"/>
      <c r="AI7" s="243"/>
    </row>
    <row r="8">
      <c r="A8">
        <v>18.0</v>
      </c>
      <c r="B8" s="225" t="s">
        <v>207</v>
      </c>
      <c r="C8" s="227" t="s">
        <v>208</v>
      </c>
      <c r="D8" s="229">
        <v>6.0</v>
      </c>
      <c r="E8" s="229">
        <v>12.0</v>
      </c>
      <c r="F8" s="229">
        <v>10.0</v>
      </c>
      <c r="G8" s="229">
        <v>8.0</v>
      </c>
      <c r="H8" s="229">
        <v>8.0</v>
      </c>
      <c r="I8" s="229"/>
      <c r="J8" s="229">
        <f t="shared" si="1"/>
        <v>38</v>
      </c>
      <c r="K8" s="231">
        <f t="shared" si="2"/>
        <v>0.83</v>
      </c>
      <c r="L8" s="231">
        <f t="shared" si="3"/>
        <v>50</v>
      </c>
      <c r="M8" s="231"/>
      <c r="N8" s="231"/>
      <c r="O8" s="231"/>
      <c r="P8" s="231"/>
      <c r="Q8" s="231"/>
      <c r="R8" s="231"/>
      <c r="S8" s="231"/>
      <c r="T8" s="231"/>
      <c r="U8" s="229"/>
      <c r="V8" s="235"/>
      <c r="W8" s="235"/>
      <c r="X8" s="235">
        <f t="shared" si="4"/>
        <v>3.8</v>
      </c>
      <c r="Y8" s="239"/>
      <c r="AC8" s="198"/>
      <c r="AD8" s="241"/>
      <c r="AE8" s="241"/>
      <c r="AF8" s="241"/>
      <c r="AG8" s="241"/>
      <c r="AH8" s="241"/>
      <c r="AI8" s="243"/>
    </row>
    <row r="9">
      <c r="A9">
        <v>4.0</v>
      </c>
      <c r="B9" s="249" t="s">
        <v>209</v>
      </c>
      <c r="C9" s="227" t="s">
        <v>210</v>
      </c>
      <c r="D9" s="229">
        <v>6.0</v>
      </c>
      <c r="E9" s="229">
        <v>20.0</v>
      </c>
      <c r="F9" s="229">
        <v>10.0</v>
      </c>
      <c r="G9" s="229">
        <v>8.0</v>
      </c>
      <c r="H9" s="229">
        <v>8.0</v>
      </c>
      <c r="I9" s="229"/>
      <c r="J9" s="229">
        <f t="shared" si="1"/>
        <v>46</v>
      </c>
      <c r="K9" s="231">
        <f t="shared" si="2"/>
        <v>0.83</v>
      </c>
      <c r="L9" s="231">
        <f t="shared" si="3"/>
        <v>100</v>
      </c>
      <c r="M9" s="231"/>
      <c r="N9" s="231"/>
      <c r="O9" s="231"/>
      <c r="P9" s="231"/>
      <c r="Q9" s="231"/>
      <c r="R9" s="231"/>
      <c r="S9" s="231"/>
      <c r="T9" s="231"/>
      <c r="U9" s="229"/>
      <c r="V9" s="235"/>
      <c r="W9" s="235"/>
      <c r="X9" s="235">
        <f t="shared" si="4"/>
        <v>4.6</v>
      </c>
      <c r="Y9" s="252"/>
      <c r="AC9" s="254"/>
      <c r="AD9" s="241"/>
      <c r="AE9" s="241"/>
      <c r="AF9" s="241"/>
      <c r="AG9" s="241"/>
      <c r="AH9" s="241"/>
      <c r="AI9" s="243"/>
    </row>
    <row r="10">
      <c r="A10">
        <v>16.0</v>
      </c>
      <c r="B10" s="249" t="s">
        <v>213</v>
      </c>
      <c r="C10" s="227" t="s">
        <v>214</v>
      </c>
      <c r="D10" s="229">
        <v>6.0</v>
      </c>
      <c r="E10" s="229">
        <v>17.0</v>
      </c>
      <c r="F10" s="229">
        <v>10.0</v>
      </c>
      <c r="G10" s="229">
        <v>8.0</v>
      </c>
      <c r="H10" s="229">
        <v>8.0</v>
      </c>
      <c r="I10" s="229"/>
      <c r="J10" s="229">
        <f t="shared" si="1"/>
        <v>43</v>
      </c>
      <c r="K10" s="231">
        <f t="shared" si="2"/>
        <v>0.83</v>
      </c>
      <c r="L10" s="231">
        <f t="shared" si="3"/>
        <v>65</v>
      </c>
      <c r="M10" s="231"/>
      <c r="N10" s="231"/>
      <c r="O10" s="231"/>
      <c r="P10" s="231"/>
      <c r="Q10" s="231"/>
      <c r="R10" s="231"/>
      <c r="S10" s="231"/>
      <c r="T10" s="231"/>
      <c r="U10" s="229"/>
      <c r="V10" s="235"/>
      <c r="W10" s="235"/>
      <c r="X10" s="235">
        <f t="shared" si="4"/>
        <v>4.3</v>
      </c>
      <c r="Y10" s="257"/>
      <c r="AC10" s="254"/>
      <c r="AD10" s="241"/>
      <c r="AE10" s="241"/>
      <c r="AF10" s="241"/>
      <c r="AG10" s="241"/>
      <c r="AH10" s="241"/>
      <c r="AI10" s="243"/>
    </row>
    <row r="11">
      <c r="A11">
        <v>3.0</v>
      </c>
      <c r="B11" s="249" t="s">
        <v>219</v>
      </c>
      <c r="C11" s="227" t="s">
        <v>220</v>
      </c>
      <c r="D11" s="229">
        <v>6.0</v>
      </c>
      <c r="E11" s="229">
        <v>12.0</v>
      </c>
      <c r="F11" s="229">
        <v>10.0</v>
      </c>
      <c r="G11" s="229">
        <v>8.0</v>
      </c>
      <c r="H11" s="229">
        <v>8.0</v>
      </c>
      <c r="I11" s="229"/>
      <c r="J11" s="229">
        <f t="shared" si="1"/>
        <v>38</v>
      </c>
      <c r="K11" s="231">
        <f t="shared" si="2"/>
        <v>0.83</v>
      </c>
      <c r="L11" s="231">
        <f t="shared" si="3"/>
        <v>100</v>
      </c>
      <c r="M11" s="231"/>
      <c r="N11" s="231"/>
      <c r="O11" s="231"/>
      <c r="P11" s="231"/>
      <c r="Q11" s="231"/>
      <c r="R11" s="231"/>
      <c r="S11" s="231"/>
      <c r="T11" s="231"/>
      <c r="U11" s="229"/>
      <c r="V11" s="235"/>
      <c r="W11" s="235"/>
      <c r="X11" s="235">
        <f t="shared" si="4"/>
        <v>3.8</v>
      </c>
      <c r="Y11" s="252"/>
      <c r="AC11" s="254"/>
      <c r="AD11" s="241"/>
      <c r="AE11" s="241"/>
      <c r="AF11" s="241"/>
      <c r="AG11" s="241"/>
      <c r="AH11" s="241"/>
      <c r="AI11" s="243"/>
    </row>
    <row r="12">
      <c r="A12">
        <v>13.0</v>
      </c>
      <c r="B12" s="249" t="s">
        <v>221</v>
      </c>
      <c r="C12" s="227" t="s">
        <v>222</v>
      </c>
      <c r="D12" s="229">
        <v>6.0</v>
      </c>
      <c r="E12" s="229">
        <v>12.0</v>
      </c>
      <c r="F12" s="229">
        <v>10.0</v>
      </c>
      <c r="G12" s="229">
        <v>8.0</v>
      </c>
      <c r="H12" s="229">
        <v>8.0</v>
      </c>
      <c r="I12" s="229"/>
      <c r="J12" s="229">
        <f t="shared" si="1"/>
        <v>38</v>
      </c>
      <c r="K12" s="231">
        <f t="shared" si="2"/>
        <v>0.83</v>
      </c>
      <c r="L12" s="231">
        <f t="shared" si="3"/>
        <v>75</v>
      </c>
      <c r="M12" s="231"/>
      <c r="N12" s="231"/>
      <c r="O12" s="231"/>
      <c r="P12" s="231"/>
      <c r="Q12" s="231"/>
      <c r="R12" s="231"/>
      <c r="S12" s="231"/>
      <c r="T12" s="231"/>
      <c r="U12" s="229"/>
      <c r="V12" s="235"/>
      <c r="W12" s="235"/>
      <c r="X12" s="235">
        <f t="shared" si="4"/>
        <v>3.8</v>
      </c>
      <c r="Y12" s="252"/>
      <c r="AC12" s="254"/>
      <c r="AD12" s="241"/>
      <c r="AE12" s="241"/>
      <c r="AF12" s="241"/>
      <c r="AG12" s="241"/>
      <c r="AH12" s="241"/>
      <c r="AI12" s="243"/>
    </row>
    <row r="13">
      <c r="B13" s="249"/>
      <c r="C13" s="262"/>
      <c r="D13" s="262"/>
      <c r="E13" s="229"/>
      <c r="F13" s="229"/>
      <c r="G13" s="229"/>
      <c r="H13" s="229"/>
      <c r="I13" s="229"/>
      <c r="J13" s="229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29"/>
      <c r="V13" s="235"/>
      <c r="W13" s="235"/>
      <c r="X13" s="235">
        <f t="shared" ref="X13:X18" si="5">SUM(E13*J13)/60+(U13+V13+W13)/60</f>
        <v>0</v>
      </c>
      <c r="Y13" s="257"/>
      <c r="AC13" s="254"/>
      <c r="AD13" s="241"/>
      <c r="AE13" s="241"/>
      <c r="AF13" s="241"/>
      <c r="AG13" s="241"/>
      <c r="AH13" s="241"/>
      <c r="AI13" s="243"/>
    </row>
    <row r="14">
      <c r="B14" s="249"/>
      <c r="C14" s="262"/>
      <c r="D14" s="262"/>
      <c r="E14" s="229"/>
      <c r="F14" s="229"/>
      <c r="G14" s="229"/>
      <c r="H14" s="229"/>
      <c r="I14" s="229"/>
      <c r="J14" s="229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29"/>
      <c r="V14" s="235"/>
      <c r="W14" s="235"/>
      <c r="X14" s="235">
        <f t="shared" si="5"/>
        <v>0</v>
      </c>
      <c r="Y14" s="252"/>
      <c r="AC14" s="254"/>
      <c r="AD14" s="241"/>
      <c r="AE14" s="241"/>
      <c r="AF14" s="241"/>
      <c r="AG14" s="241"/>
      <c r="AH14" s="241"/>
      <c r="AI14" s="243"/>
    </row>
    <row r="15">
      <c r="B15" s="249"/>
      <c r="C15" s="262"/>
      <c r="D15" s="262"/>
      <c r="E15" s="229"/>
      <c r="F15" s="229"/>
      <c r="G15" s="229"/>
      <c r="H15" s="229"/>
      <c r="I15" s="229"/>
      <c r="J15" s="229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29"/>
      <c r="V15" s="235"/>
      <c r="W15" s="235"/>
      <c r="X15" s="235">
        <f t="shared" si="5"/>
        <v>0</v>
      </c>
      <c r="Y15" s="252"/>
      <c r="AC15" s="254"/>
      <c r="AD15" s="241"/>
      <c r="AE15" s="241"/>
      <c r="AF15" s="241"/>
      <c r="AG15" s="241"/>
      <c r="AH15" s="241"/>
      <c r="AI15" s="243"/>
    </row>
    <row r="16">
      <c r="B16" s="249"/>
      <c r="C16" s="262"/>
      <c r="D16" s="262"/>
      <c r="E16" s="229"/>
      <c r="F16" s="229"/>
      <c r="G16" s="229"/>
      <c r="H16" s="229"/>
      <c r="I16" s="229"/>
      <c r="J16" s="229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29"/>
      <c r="V16" s="235"/>
      <c r="W16" s="235"/>
      <c r="X16" s="235">
        <f t="shared" si="5"/>
        <v>0</v>
      </c>
      <c r="Y16" s="252"/>
      <c r="AC16" s="254"/>
      <c r="AD16" s="241"/>
      <c r="AE16" s="241"/>
      <c r="AF16" s="241"/>
      <c r="AG16" s="241"/>
      <c r="AH16" s="241"/>
      <c r="AI16" s="243"/>
    </row>
    <row r="17">
      <c r="B17" s="249"/>
      <c r="C17" s="262"/>
      <c r="D17" s="262"/>
      <c r="E17" s="229"/>
      <c r="F17" s="229"/>
      <c r="G17" s="229"/>
      <c r="H17" s="229"/>
      <c r="I17" s="229"/>
      <c r="J17" s="229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29"/>
      <c r="V17" s="235"/>
      <c r="W17" s="235"/>
      <c r="X17" s="235">
        <f t="shared" si="5"/>
        <v>0</v>
      </c>
      <c r="Y17" s="252"/>
      <c r="AC17" s="254"/>
      <c r="AD17" s="241"/>
      <c r="AE17" s="241"/>
      <c r="AF17" s="241"/>
      <c r="AG17" s="241"/>
      <c r="AH17" s="241"/>
      <c r="AI17" s="243"/>
    </row>
    <row r="18">
      <c r="B18" s="249"/>
      <c r="C18" s="262"/>
      <c r="D18" s="262"/>
      <c r="E18" s="229"/>
      <c r="F18" s="229"/>
      <c r="G18" s="229"/>
      <c r="H18" s="229"/>
      <c r="I18" s="229"/>
      <c r="J18" s="229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29"/>
      <c r="V18" s="235"/>
      <c r="W18" s="235"/>
      <c r="X18" s="235">
        <f t="shared" si="5"/>
        <v>0</v>
      </c>
      <c r="Y18" s="252"/>
      <c r="AC18" s="254"/>
      <c r="AD18" s="241"/>
      <c r="AE18" s="241"/>
      <c r="AF18" s="241"/>
      <c r="AG18" s="241"/>
      <c r="AH18" s="241"/>
      <c r="AI18" s="243"/>
    </row>
    <row r="19">
      <c r="B19" s="271" t="s">
        <v>225</v>
      </c>
      <c r="C19" s="274">
        <f>SUM(J7:J18)</f>
        <v>241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21"/>
      <c r="AC19" s="224"/>
      <c r="AD19" s="224"/>
      <c r="AE19" s="276"/>
      <c r="AF19" s="276"/>
      <c r="AG19" s="276"/>
      <c r="AH19" s="181"/>
      <c r="AI19" s="276"/>
    </row>
    <row r="20">
      <c r="B20" s="277"/>
      <c r="C20" s="278"/>
      <c r="D20" s="278"/>
      <c r="E20" s="278"/>
      <c r="F20" s="278"/>
      <c r="G20" s="279"/>
      <c r="H20" s="280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21"/>
      <c r="AC20" s="224"/>
      <c r="AD20" s="224"/>
      <c r="AE20" s="276"/>
      <c r="AF20" s="276"/>
      <c r="AG20" s="276"/>
      <c r="AH20" s="181"/>
      <c r="AI20" s="276"/>
    </row>
    <row r="21" ht="15.75" customHeight="1">
      <c r="B21" s="281" t="s">
        <v>226</v>
      </c>
      <c r="C21" s="282">
        <f>SUM(X7:X18)</f>
        <v>28.6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59"/>
      <c r="AC21" s="224"/>
      <c r="AD21" s="224"/>
      <c r="AE21" s="276"/>
      <c r="AF21" s="276"/>
      <c r="AG21" s="276"/>
      <c r="AH21" s="181"/>
      <c r="AI21" s="276"/>
    </row>
    <row r="22">
      <c r="B22" s="283"/>
      <c r="C22" s="283"/>
      <c r="D22" s="283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</row>
    <row r="23" ht="18.0" customHeight="1">
      <c r="B23" s="284" t="s">
        <v>227</v>
      </c>
      <c r="C23" s="285" t="s">
        <v>228</v>
      </c>
      <c r="D23" s="285" t="s">
        <v>229</v>
      </c>
      <c r="E23" s="286" t="s">
        <v>230</v>
      </c>
      <c r="F23" s="2"/>
      <c r="G23" s="287"/>
      <c r="H23" s="286" t="s">
        <v>231</v>
      </c>
      <c r="I23" s="2"/>
      <c r="J23" s="287"/>
      <c r="K23" s="288" t="s">
        <v>229</v>
      </c>
      <c r="L23" s="289" t="s">
        <v>232</v>
      </c>
      <c r="M23" s="290" t="s">
        <v>233</v>
      </c>
      <c r="N23" s="2"/>
      <c r="O23" s="287"/>
      <c r="P23" s="291" t="s">
        <v>229</v>
      </c>
      <c r="Q23" s="292"/>
      <c r="R23" s="293"/>
      <c r="S23" s="181"/>
      <c r="T23" s="181"/>
      <c r="U23" s="18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</row>
    <row r="24">
      <c r="B24" s="294"/>
      <c r="C24" s="47"/>
      <c r="D24" s="47"/>
      <c r="E24" s="295"/>
      <c r="G24" s="296"/>
      <c r="H24" s="295"/>
      <c r="J24" s="296"/>
      <c r="K24" s="297"/>
      <c r="L24" s="298"/>
      <c r="M24" s="295"/>
      <c r="O24" s="296"/>
      <c r="P24" s="149"/>
      <c r="Q24" s="292"/>
      <c r="R24" s="293"/>
      <c r="S24" s="181"/>
      <c r="T24" s="181"/>
      <c r="U24" s="18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</row>
    <row r="25">
      <c r="B25" s="215"/>
      <c r="C25" s="53"/>
      <c r="D25" s="53"/>
      <c r="E25" s="175"/>
      <c r="F25" s="153"/>
      <c r="G25" s="15"/>
      <c r="H25" s="175"/>
      <c r="I25" s="153"/>
      <c r="J25" s="15"/>
      <c r="K25" s="297"/>
      <c r="L25" s="298"/>
      <c r="M25" s="175"/>
      <c r="N25" s="153"/>
      <c r="O25" s="15"/>
      <c r="P25" s="223"/>
      <c r="Q25" s="292"/>
      <c r="R25" s="293"/>
      <c r="S25" s="181"/>
      <c r="T25" s="181"/>
      <c r="U25" s="18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</row>
    <row r="26">
      <c r="B26" s="299" t="s">
        <v>205</v>
      </c>
      <c r="C26" s="300">
        <v>1.0</v>
      </c>
      <c r="D26" s="300">
        <f>(C37)</f>
        <v>100</v>
      </c>
      <c r="E26" s="301" t="s">
        <v>209</v>
      </c>
      <c r="F26" s="94"/>
      <c r="G26" s="18"/>
      <c r="H26" s="302">
        <v>1.0</v>
      </c>
      <c r="I26" s="94"/>
      <c r="J26" s="18"/>
      <c r="K26" s="303">
        <f>C38</f>
        <v>100</v>
      </c>
      <c r="L26" s="304" t="s">
        <v>219</v>
      </c>
      <c r="M26" s="302">
        <v>1.0</v>
      </c>
      <c r="N26" s="94"/>
      <c r="O26" s="18"/>
      <c r="P26" s="305">
        <f>C39</f>
        <v>100</v>
      </c>
      <c r="Q26" s="181"/>
      <c r="R26" s="181"/>
      <c r="S26" s="181"/>
      <c r="T26" s="181"/>
      <c r="U26" s="181"/>
      <c r="V26" s="306"/>
      <c r="W26" s="306"/>
      <c r="X26" s="306"/>
      <c r="Y26" s="306"/>
      <c r="Z26" s="306"/>
      <c r="AA26" s="306"/>
      <c r="AB26" s="191"/>
      <c r="AC26" s="191"/>
      <c r="AD26" s="191"/>
      <c r="AE26" s="191"/>
      <c r="AF26" s="191"/>
      <c r="AG26" s="191"/>
      <c r="AH26" s="191"/>
      <c r="AI26" s="191"/>
    </row>
    <row r="27">
      <c r="B27" s="299" t="s">
        <v>234</v>
      </c>
      <c r="C27" s="300">
        <v>1.05</v>
      </c>
      <c r="D27" s="300">
        <f>SUM(C37*C27)</f>
        <v>105</v>
      </c>
      <c r="E27" s="301" t="s">
        <v>235</v>
      </c>
      <c r="F27" s="94"/>
      <c r="G27" s="18"/>
      <c r="H27" s="302">
        <v>0.9</v>
      </c>
      <c r="I27" s="94"/>
      <c r="J27" s="18"/>
      <c r="K27" s="303">
        <f>SUM(H27*C38)</f>
        <v>90</v>
      </c>
      <c r="L27" s="304" t="s">
        <v>236</v>
      </c>
      <c r="M27" s="302">
        <v>0.8</v>
      </c>
      <c r="N27" s="94"/>
      <c r="O27" s="18"/>
      <c r="P27" s="305">
        <f>SUM(M27*C39)</f>
        <v>80</v>
      </c>
      <c r="Q27" s="181"/>
      <c r="R27" s="181"/>
      <c r="S27" s="181"/>
      <c r="T27" s="181"/>
      <c r="U27" s="181"/>
      <c r="V27" s="306"/>
      <c r="W27" s="306"/>
      <c r="X27" s="306"/>
      <c r="Y27" s="306"/>
      <c r="Z27" s="306"/>
      <c r="AA27" s="306"/>
      <c r="AB27" s="191"/>
      <c r="AC27" s="191"/>
      <c r="AD27" s="191"/>
      <c r="AE27" s="191"/>
      <c r="AF27" s="191"/>
      <c r="AG27" s="191"/>
      <c r="AH27" s="191"/>
      <c r="AI27" s="191"/>
    </row>
    <row r="28">
      <c r="B28" s="299" t="s">
        <v>237</v>
      </c>
      <c r="C28" s="300">
        <v>0.8</v>
      </c>
      <c r="D28" s="300">
        <f>SUM(C37*C28)</f>
        <v>80</v>
      </c>
      <c r="E28" s="301" t="s">
        <v>238</v>
      </c>
      <c r="F28" s="94"/>
      <c r="G28" s="18"/>
      <c r="H28" s="302">
        <v>0.95</v>
      </c>
      <c r="I28" s="94"/>
      <c r="J28" s="18"/>
      <c r="K28" s="303">
        <f>SUM(H28*C38)</f>
        <v>95</v>
      </c>
      <c r="L28" s="304" t="s">
        <v>239</v>
      </c>
      <c r="M28" s="302">
        <v>0.4</v>
      </c>
      <c r="N28" s="94"/>
      <c r="O28" s="18"/>
      <c r="P28" s="305">
        <f>SUM(M28*C39)</f>
        <v>40</v>
      </c>
      <c r="Q28" s="181"/>
      <c r="R28" s="181"/>
      <c r="S28" s="181"/>
      <c r="T28" s="181"/>
      <c r="U28" s="181"/>
      <c r="V28" s="306"/>
      <c r="W28" s="306"/>
      <c r="X28" s="306"/>
      <c r="Y28" s="306"/>
      <c r="Z28" s="306"/>
      <c r="AA28" s="306"/>
      <c r="AB28" s="191"/>
      <c r="AC28" s="191"/>
      <c r="AD28" s="191"/>
      <c r="AE28" s="191"/>
      <c r="AF28" s="191"/>
      <c r="AG28" s="191"/>
      <c r="AH28" s="191"/>
      <c r="AI28" s="191"/>
    </row>
    <row r="29">
      <c r="B29" s="299" t="s">
        <v>240</v>
      </c>
      <c r="C29" s="300">
        <v>0.9</v>
      </c>
      <c r="D29" s="300">
        <f>SUM(C37*C29)</f>
        <v>90</v>
      </c>
      <c r="E29" s="301" t="s">
        <v>241</v>
      </c>
      <c r="F29" s="94"/>
      <c r="G29" s="18"/>
      <c r="H29" s="302">
        <v>0.9</v>
      </c>
      <c r="I29" s="94"/>
      <c r="J29" s="18"/>
      <c r="K29" s="303">
        <f>SUM(H29*C38)</f>
        <v>90</v>
      </c>
      <c r="L29" s="304" t="s">
        <v>242</v>
      </c>
      <c r="M29" s="302">
        <v>0.4</v>
      </c>
      <c r="N29" s="94"/>
      <c r="O29" s="18"/>
      <c r="P29" s="305">
        <f>SUM(M29*C39)</f>
        <v>40</v>
      </c>
      <c r="Q29" s="181"/>
      <c r="R29" s="181"/>
      <c r="S29" s="181"/>
      <c r="T29" s="181"/>
      <c r="U29" s="181"/>
      <c r="V29" s="306"/>
      <c r="W29" s="306"/>
      <c r="X29" s="306"/>
      <c r="Y29" s="306"/>
      <c r="Z29" s="306"/>
      <c r="AA29" s="306"/>
      <c r="AB29" s="181"/>
    </row>
    <row r="30">
      <c r="B30" s="299" t="s">
        <v>243</v>
      </c>
      <c r="C30" s="300">
        <v>0.8</v>
      </c>
      <c r="D30" s="300">
        <f>SUM(C37*C30)</f>
        <v>80</v>
      </c>
      <c r="E30" s="307" t="s">
        <v>244</v>
      </c>
      <c r="F30" s="94"/>
      <c r="G30" s="18"/>
      <c r="H30" s="308">
        <v>0.75</v>
      </c>
      <c r="I30" s="94"/>
      <c r="J30" s="18"/>
      <c r="K30" s="309">
        <f>SUM(H30*C38)</f>
        <v>75</v>
      </c>
      <c r="L30" s="310" t="s">
        <v>245</v>
      </c>
      <c r="M30" s="311">
        <v>0.4</v>
      </c>
      <c r="N30" s="94"/>
      <c r="O30" s="18"/>
      <c r="P30" s="305">
        <f>SUM(M30*C39)</f>
        <v>40</v>
      </c>
      <c r="Q30" s="181"/>
      <c r="R30" s="181"/>
      <c r="S30" s="181"/>
      <c r="T30" s="181"/>
      <c r="U30" s="181"/>
      <c r="V30" s="306"/>
      <c r="W30" s="306"/>
      <c r="X30" s="306"/>
      <c r="Y30" s="306"/>
      <c r="Z30" s="306"/>
      <c r="AA30" s="306"/>
    </row>
    <row r="31">
      <c r="B31" s="312" t="s">
        <v>246</v>
      </c>
      <c r="C31" s="313">
        <v>0.33</v>
      </c>
      <c r="D31" s="300">
        <f>SUM(C37*C31)</f>
        <v>33</v>
      </c>
      <c r="E31" s="314" t="s">
        <v>247</v>
      </c>
      <c r="F31" s="94"/>
      <c r="G31" s="18"/>
      <c r="H31" s="315">
        <v>0.75</v>
      </c>
      <c r="I31" s="94"/>
      <c r="J31" s="18"/>
      <c r="K31" s="316">
        <f>SUM(H31*C38)</f>
        <v>75</v>
      </c>
      <c r="L31" s="317" t="s">
        <v>248</v>
      </c>
      <c r="M31" s="315">
        <v>0.25</v>
      </c>
      <c r="N31" s="94"/>
      <c r="O31" s="18"/>
      <c r="P31" s="305">
        <f>SUM(M31*C39)</f>
        <v>25</v>
      </c>
      <c r="Q31" s="181"/>
      <c r="R31" s="181"/>
      <c r="S31" s="181"/>
      <c r="T31" s="181"/>
      <c r="U31" s="181"/>
      <c r="V31" s="306"/>
      <c r="W31" s="306"/>
      <c r="X31" s="306"/>
      <c r="Y31" s="306"/>
      <c r="Z31" s="306"/>
      <c r="AA31" s="306"/>
    </row>
    <row r="32">
      <c r="B32" s="312" t="s">
        <v>249</v>
      </c>
      <c r="C32" s="313">
        <v>0.5</v>
      </c>
      <c r="D32" s="300">
        <f>SUM(C37*C32)</f>
        <v>50</v>
      </c>
      <c r="E32" s="314" t="s">
        <v>213</v>
      </c>
      <c r="F32" s="94"/>
      <c r="G32" s="18"/>
      <c r="H32" s="315">
        <v>0.65</v>
      </c>
      <c r="I32" s="94"/>
      <c r="J32" s="18"/>
      <c r="K32" s="316">
        <f>SUM(H32*C38)</f>
        <v>65</v>
      </c>
      <c r="L32" s="317" t="s">
        <v>221</v>
      </c>
      <c r="M32" s="315">
        <v>0.75</v>
      </c>
      <c r="N32" s="94"/>
      <c r="O32" s="18"/>
      <c r="P32" s="305">
        <f>SUM(M32*C39)</f>
        <v>75</v>
      </c>
      <c r="Q32" s="181"/>
      <c r="R32" s="181"/>
      <c r="S32" s="181"/>
      <c r="T32" s="181"/>
      <c r="U32" s="181"/>
      <c r="V32" s="181"/>
    </row>
    <row r="33">
      <c r="B33" s="312" t="s">
        <v>207</v>
      </c>
      <c r="C33" s="313">
        <v>0.5</v>
      </c>
      <c r="D33" s="300">
        <f>SUM(C37*C33)</f>
        <v>50</v>
      </c>
      <c r="E33" s="314" t="s">
        <v>250</v>
      </c>
      <c r="F33" s="94"/>
      <c r="G33" s="18"/>
      <c r="H33" s="302">
        <v>0.5</v>
      </c>
      <c r="I33" s="94"/>
      <c r="J33" s="18"/>
      <c r="K33" s="303">
        <f>SUM(H33*C38)</f>
        <v>50</v>
      </c>
      <c r="L33" s="317" t="s">
        <v>251</v>
      </c>
      <c r="M33" s="315">
        <v>0.8</v>
      </c>
      <c r="N33" s="94"/>
      <c r="O33" s="18"/>
      <c r="P33" s="305">
        <f>SUM(M33*C39)</f>
        <v>80</v>
      </c>
      <c r="Q33" s="181"/>
      <c r="R33" s="181"/>
      <c r="S33" s="181"/>
      <c r="T33" s="181"/>
      <c r="U33" s="181"/>
      <c r="V33" s="181"/>
    </row>
    <row r="34">
      <c r="B34" s="318" t="s">
        <v>252</v>
      </c>
      <c r="C34" s="319">
        <v>0.175</v>
      </c>
      <c r="D34" s="320">
        <f>SUM(C37*C34)</f>
        <v>17.5</v>
      </c>
      <c r="E34" s="321" t="s">
        <v>253</v>
      </c>
      <c r="F34" s="111"/>
      <c r="G34" s="54"/>
      <c r="H34" s="322">
        <v>0.33</v>
      </c>
      <c r="I34" s="111"/>
      <c r="J34" s="54"/>
      <c r="K34" s="323">
        <f>SUM(H34*C38)</f>
        <v>33</v>
      </c>
      <c r="L34" s="324" t="s">
        <v>254</v>
      </c>
      <c r="M34" s="322">
        <v>0.65</v>
      </c>
      <c r="N34" s="111"/>
      <c r="O34" s="54"/>
      <c r="P34" s="325">
        <f>SUM(M34*C39)</f>
        <v>65</v>
      </c>
      <c r="Q34" s="181"/>
      <c r="R34" s="181"/>
      <c r="S34" s="181"/>
      <c r="T34" s="181"/>
      <c r="U34" s="181"/>
      <c r="V34" s="181"/>
    </row>
    <row r="35">
      <c r="C35" s="326"/>
      <c r="D35" s="326"/>
      <c r="M35" s="181"/>
      <c r="N35" s="181"/>
      <c r="O35" s="181"/>
      <c r="P35" s="181"/>
      <c r="Q35" s="181"/>
      <c r="R35" s="181"/>
      <c r="S35" s="181"/>
      <c r="T35" s="181"/>
      <c r="U35" s="181"/>
      <c r="V35" s="181"/>
    </row>
    <row r="36">
      <c r="B36" s="327"/>
      <c r="C36" s="328" t="s">
        <v>255</v>
      </c>
      <c r="D36" s="329"/>
      <c r="M36" s="181"/>
      <c r="N36" s="181"/>
      <c r="O36" s="181"/>
      <c r="P36" s="181"/>
      <c r="Q36" s="181"/>
      <c r="R36" s="181"/>
      <c r="S36" s="181"/>
      <c r="T36" s="181"/>
      <c r="U36" s="181"/>
      <c r="V36" s="181"/>
    </row>
    <row r="37">
      <c r="B37" s="330" t="s">
        <v>205</v>
      </c>
      <c r="C37" s="331">
        <v>100.0</v>
      </c>
      <c r="D37" s="332"/>
      <c r="M37" s="181"/>
      <c r="N37" s="181"/>
      <c r="O37" s="181"/>
      <c r="P37" s="181"/>
      <c r="Q37" s="181"/>
      <c r="R37" s="181"/>
      <c r="S37" s="181"/>
      <c r="T37" s="181"/>
      <c r="U37" s="181"/>
      <c r="V37" s="181"/>
    </row>
    <row r="38">
      <c r="B38" s="330" t="s">
        <v>256</v>
      </c>
      <c r="C38" s="331">
        <v>100.0</v>
      </c>
      <c r="D38" s="332"/>
      <c r="M38" s="181"/>
      <c r="N38" s="181"/>
      <c r="O38" s="181"/>
      <c r="P38" s="181"/>
      <c r="Q38" s="181"/>
      <c r="R38" s="181"/>
      <c r="S38" s="181"/>
      <c r="T38" s="181"/>
      <c r="U38" s="181"/>
      <c r="V38" s="181"/>
    </row>
    <row r="39">
      <c r="B39" s="333" t="s">
        <v>257</v>
      </c>
      <c r="C39" s="334">
        <v>100.0</v>
      </c>
      <c r="D39" s="332"/>
      <c r="M39" s="181"/>
      <c r="N39" s="181"/>
      <c r="O39" s="181"/>
      <c r="P39" s="181"/>
      <c r="Q39" s="181"/>
      <c r="R39" s="181"/>
      <c r="S39" s="181"/>
      <c r="T39" s="181"/>
      <c r="U39" s="181"/>
      <c r="V39" s="181"/>
    </row>
    <row r="40">
      <c r="M40" s="181"/>
      <c r="N40" s="181"/>
      <c r="O40" s="181"/>
      <c r="P40" s="181"/>
      <c r="Q40" s="181"/>
      <c r="R40" s="181"/>
      <c r="S40" s="181"/>
      <c r="T40" s="181"/>
      <c r="U40" s="181"/>
      <c r="V40" s="181"/>
    </row>
    <row r="41">
      <c r="B41" s="335" t="s">
        <v>258</v>
      </c>
      <c r="C41" s="336" t="s">
        <v>259</v>
      </c>
      <c r="D41" s="336" t="s">
        <v>260</v>
      </c>
      <c r="E41" s="337"/>
      <c r="F41" s="338"/>
      <c r="J41" s="336" t="s">
        <v>259</v>
      </c>
      <c r="K41" s="335" t="s">
        <v>258</v>
      </c>
      <c r="M41" s="339"/>
      <c r="N41" s="340"/>
      <c r="O41" s="181"/>
      <c r="P41" s="181"/>
      <c r="Q41" s="181"/>
      <c r="R41" s="181"/>
      <c r="S41" s="181"/>
      <c r="T41" s="181"/>
      <c r="U41" s="181"/>
      <c r="V41" s="181"/>
    </row>
    <row r="42">
      <c r="B42" s="341">
        <v>1.0</v>
      </c>
      <c r="C42" s="313">
        <v>1.0</v>
      </c>
      <c r="D42" s="313" t="s">
        <v>261</v>
      </c>
      <c r="E42" s="342"/>
      <c r="F42" s="343"/>
      <c r="J42" s="313">
        <v>1.0</v>
      </c>
      <c r="K42" s="341">
        <v>1.0</v>
      </c>
      <c r="O42" s="181"/>
      <c r="P42" s="181"/>
      <c r="Q42" s="181"/>
      <c r="R42" s="181"/>
      <c r="S42" s="181"/>
      <c r="T42" s="181"/>
      <c r="U42" s="181"/>
      <c r="V42" s="181"/>
    </row>
    <row r="43">
      <c r="B43" s="341">
        <v>0.95</v>
      </c>
      <c r="C43" s="313">
        <v>2.0</v>
      </c>
      <c r="D43" s="313">
        <v>1.05</v>
      </c>
      <c r="E43" s="342"/>
      <c r="F43" s="343"/>
      <c r="J43" s="313">
        <v>2.0</v>
      </c>
      <c r="K43" s="341">
        <v>0.95</v>
      </c>
      <c r="O43" s="181"/>
      <c r="P43" s="181"/>
      <c r="Q43" s="181"/>
      <c r="R43" s="181"/>
      <c r="S43" s="181"/>
      <c r="T43" s="181"/>
      <c r="U43" s="181"/>
      <c r="V43" s="181"/>
    </row>
    <row r="44">
      <c r="B44" s="341">
        <v>0.92</v>
      </c>
      <c r="C44" s="313">
        <v>3.0</v>
      </c>
      <c r="D44" s="313">
        <v>1.08</v>
      </c>
      <c r="E44" s="342"/>
      <c r="F44" s="343"/>
      <c r="J44" s="313">
        <v>3.0</v>
      </c>
      <c r="K44" s="341">
        <v>0.92</v>
      </c>
      <c r="M44" s="344"/>
      <c r="N44" s="345"/>
      <c r="O44" s="181"/>
      <c r="P44" s="181"/>
      <c r="Q44" s="181"/>
      <c r="R44" s="181"/>
      <c r="S44" s="181"/>
      <c r="T44" s="181"/>
      <c r="U44" s="181"/>
      <c r="V44" s="181"/>
    </row>
    <row r="45">
      <c r="B45" s="341">
        <v>0.89</v>
      </c>
      <c r="C45" s="313">
        <v>4.0</v>
      </c>
      <c r="D45" s="313">
        <v>1.12</v>
      </c>
      <c r="E45" s="342"/>
      <c r="F45" s="343"/>
      <c r="J45" s="313">
        <v>4.0</v>
      </c>
      <c r="K45" s="341">
        <v>0.89</v>
      </c>
      <c r="M45" s="344"/>
      <c r="N45" s="345"/>
      <c r="O45" s="181"/>
      <c r="P45" s="181"/>
      <c r="Q45" s="181"/>
      <c r="R45" s="181"/>
      <c r="S45" s="181"/>
      <c r="T45" s="181"/>
      <c r="U45" s="181"/>
      <c r="V45" s="181"/>
    </row>
    <row r="46">
      <c r="B46" s="341">
        <v>0.86</v>
      </c>
      <c r="C46" s="313">
        <v>5.0</v>
      </c>
      <c r="D46" s="313">
        <v>1.16</v>
      </c>
      <c r="E46" s="342"/>
      <c r="F46" s="343"/>
      <c r="J46" s="313">
        <v>5.0</v>
      </c>
      <c r="K46" s="341">
        <v>0.86</v>
      </c>
      <c r="M46" s="344"/>
      <c r="N46" s="345"/>
      <c r="O46" s="181"/>
      <c r="P46" s="181"/>
      <c r="Q46" s="181"/>
      <c r="R46" s="181"/>
      <c r="S46" s="181"/>
      <c r="T46" s="181"/>
      <c r="U46" s="181"/>
      <c r="V46" s="181"/>
    </row>
    <row r="47">
      <c r="B47" s="341">
        <v>0.83</v>
      </c>
      <c r="C47" s="313">
        <v>6.0</v>
      </c>
      <c r="D47" s="313">
        <v>1.2</v>
      </c>
      <c r="E47" s="342"/>
      <c r="F47" s="343"/>
      <c r="J47" s="313">
        <v>6.0</v>
      </c>
      <c r="K47" s="341">
        <v>0.83</v>
      </c>
      <c r="M47" s="344"/>
      <c r="N47" s="345"/>
      <c r="O47" s="181"/>
      <c r="P47" s="181"/>
      <c r="Q47" s="181"/>
      <c r="R47" s="181"/>
      <c r="S47" s="181"/>
      <c r="T47" s="181"/>
      <c r="U47" s="181"/>
      <c r="V47" s="181"/>
    </row>
    <row r="48">
      <c r="B48" s="341">
        <v>0.81</v>
      </c>
      <c r="C48" s="313">
        <v>7.0</v>
      </c>
      <c r="D48" s="313">
        <v>1.23</v>
      </c>
      <c r="E48" s="342"/>
      <c r="F48" s="343"/>
      <c r="J48" s="313">
        <v>7.0</v>
      </c>
      <c r="K48" s="341">
        <v>0.81</v>
      </c>
      <c r="M48" s="344"/>
      <c r="N48" s="345"/>
      <c r="O48" s="181"/>
      <c r="P48" s="181"/>
      <c r="Q48" s="181"/>
      <c r="R48" s="181"/>
      <c r="S48" s="181"/>
      <c r="T48" s="181"/>
      <c r="U48" s="181"/>
      <c r="V48" s="181"/>
    </row>
    <row r="49">
      <c r="B49" s="341">
        <v>0.79</v>
      </c>
      <c r="C49" s="313">
        <v>8.0</v>
      </c>
      <c r="D49" s="313">
        <v>1.26</v>
      </c>
      <c r="E49" s="342"/>
      <c r="F49" s="343"/>
      <c r="J49" s="313">
        <v>8.0</v>
      </c>
      <c r="K49" s="341">
        <v>0.79</v>
      </c>
      <c r="M49" s="344"/>
      <c r="N49" s="345"/>
      <c r="O49" s="181"/>
      <c r="P49" s="181"/>
      <c r="Q49" s="181"/>
      <c r="R49" s="181"/>
      <c r="S49" s="181"/>
      <c r="T49" s="181"/>
      <c r="U49" s="181"/>
      <c r="V49" s="181"/>
    </row>
    <row r="50">
      <c r="B50" s="341">
        <v>0.77</v>
      </c>
      <c r="C50" s="313">
        <v>9.0</v>
      </c>
      <c r="D50" s="313">
        <v>1.29</v>
      </c>
      <c r="E50" s="342"/>
      <c r="F50" s="343"/>
      <c r="J50" s="313">
        <v>9.0</v>
      </c>
      <c r="K50" s="341">
        <v>0.77</v>
      </c>
      <c r="M50" s="344"/>
      <c r="N50" s="345"/>
      <c r="O50" s="181"/>
      <c r="P50" s="181"/>
      <c r="Q50" s="181"/>
      <c r="R50" s="181"/>
      <c r="S50" s="181"/>
      <c r="T50" s="181"/>
      <c r="U50" s="181"/>
      <c r="V50" s="181"/>
    </row>
    <row r="51">
      <c r="B51" s="341">
        <v>0.75</v>
      </c>
      <c r="C51" s="313">
        <v>10.0</v>
      </c>
      <c r="D51" s="313">
        <v>1.33</v>
      </c>
      <c r="E51" s="342"/>
      <c r="F51" s="343"/>
      <c r="J51" s="313">
        <v>10.0</v>
      </c>
      <c r="K51" s="341">
        <v>0.75</v>
      </c>
      <c r="M51" s="344"/>
      <c r="N51" s="345"/>
      <c r="O51" s="181"/>
      <c r="P51" s="181"/>
      <c r="Q51" s="181"/>
      <c r="R51" s="181"/>
      <c r="S51" s="181"/>
      <c r="T51" s="181"/>
      <c r="U51" s="181"/>
      <c r="V51" s="181"/>
    </row>
    <row r="52">
      <c r="B52" s="341">
        <v>0.73</v>
      </c>
      <c r="C52" s="313">
        <v>11.0</v>
      </c>
      <c r="D52" s="313">
        <v>1.36</v>
      </c>
      <c r="E52" s="342"/>
      <c r="F52" s="343"/>
      <c r="J52" s="313">
        <v>11.0</v>
      </c>
      <c r="K52" s="341">
        <v>0.73</v>
      </c>
      <c r="M52" s="344"/>
      <c r="N52" s="345"/>
      <c r="O52" s="181"/>
      <c r="P52" s="181"/>
      <c r="Q52" s="181"/>
      <c r="R52" s="181"/>
      <c r="S52" s="181"/>
      <c r="T52" s="181"/>
      <c r="U52" s="181"/>
      <c r="V52" s="181"/>
    </row>
    <row r="53">
      <c r="B53" s="341">
        <v>0.71</v>
      </c>
      <c r="C53" s="313">
        <v>12.0</v>
      </c>
      <c r="D53" s="313">
        <v>1.4</v>
      </c>
      <c r="E53" s="342"/>
      <c r="F53" s="343"/>
      <c r="J53" s="313">
        <v>12.0</v>
      </c>
      <c r="K53" s="341">
        <v>0.71</v>
      </c>
      <c r="M53" s="344"/>
      <c r="N53" s="345"/>
      <c r="O53" s="181"/>
      <c r="P53" s="181"/>
      <c r="Q53" s="181"/>
      <c r="R53" s="181"/>
      <c r="S53" s="181"/>
      <c r="T53" s="181"/>
      <c r="U53" s="181"/>
      <c r="V53" s="181"/>
    </row>
    <row r="54">
      <c r="B54" s="341">
        <v>0.695</v>
      </c>
      <c r="C54" s="313">
        <v>13.0</v>
      </c>
      <c r="D54" s="313">
        <v>1.43</v>
      </c>
      <c r="E54" s="342"/>
      <c r="F54" s="343"/>
      <c r="J54" s="313">
        <v>13.0</v>
      </c>
      <c r="K54" s="341">
        <v>0.695</v>
      </c>
      <c r="M54" s="344"/>
      <c r="N54" s="346"/>
      <c r="O54" s="181"/>
      <c r="P54" s="181"/>
      <c r="Q54" s="181"/>
      <c r="R54" s="181"/>
      <c r="S54" s="181"/>
      <c r="T54" s="181"/>
      <c r="U54" s="181"/>
      <c r="V54" s="181"/>
    </row>
    <row r="55">
      <c r="B55" s="341">
        <v>0.68</v>
      </c>
      <c r="C55" s="313">
        <v>14.0</v>
      </c>
      <c r="D55" s="313">
        <v>1.47</v>
      </c>
      <c r="E55" s="342"/>
      <c r="F55" s="343"/>
      <c r="J55" s="313">
        <v>14.0</v>
      </c>
      <c r="K55" s="341">
        <v>0.68</v>
      </c>
      <c r="M55" s="344"/>
      <c r="N55" s="346"/>
      <c r="O55" s="181"/>
      <c r="P55" s="181"/>
      <c r="Q55" s="181"/>
      <c r="R55" s="181"/>
      <c r="S55" s="181"/>
      <c r="T55" s="181"/>
      <c r="U55" s="181"/>
      <c r="V55" s="181"/>
    </row>
    <row r="56">
      <c r="B56" s="341">
        <v>0.665</v>
      </c>
      <c r="C56" s="313">
        <v>15.0</v>
      </c>
      <c r="D56" s="313">
        <v>1.5</v>
      </c>
      <c r="E56" s="342"/>
      <c r="F56" s="343"/>
      <c r="J56" s="313">
        <v>15.0</v>
      </c>
      <c r="K56" s="341">
        <v>0.665</v>
      </c>
      <c r="M56" s="344"/>
      <c r="N56" s="346"/>
      <c r="O56" s="181"/>
      <c r="P56" s="181"/>
      <c r="Q56" s="181"/>
      <c r="R56" s="181"/>
      <c r="S56" s="181"/>
      <c r="T56" s="181"/>
      <c r="U56" s="181"/>
      <c r="V56" s="181"/>
    </row>
    <row r="57">
      <c r="B57" s="341">
        <v>0.65</v>
      </c>
      <c r="C57" s="313">
        <v>16.0</v>
      </c>
      <c r="D57" s="313">
        <v>1.53</v>
      </c>
      <c r="E57" s="342"/>
      <c r="F57" s="343"/>
      <c r="J57" s="313">
        <v>16.0</v>
      </c>
      <c r="K57" s="341">
        <v>0.65</v>
      </c>
      <c r="M57" s="344"/>
      <c r="N57" s="346"/>
      <c r="O57" s="181"/>
      <c r="P57" s="181"/>
      <c r="Q57" s="181"/>
      <c r="R57" s="181"/>
      <c r="S57" s="181"/>
      <c r="T57" s="181"/>
      <c r="U57" s="181"/>
      <c r="V57" s="181"/>
    </row>
    <row r="58">
      <c r="B58" s="341">
        <v>0.64</v>
      </c>
      <c r="C58" s="313">
        <v>17.0</v>
      </c>
      <c r="D58" s="313">
        <v>1.56</v>
      </c>
      <c r="E58" s="342"/>
      <c r="F58" s="343"/>
      <c r="J58" s="313">
        <v>17.0</v>
      </c>
      <c r="K58" s="341">
        <v>0.64</v>
      </c>
      <c r="M58" s="344"/>
      <c r="N58" s="346"/>
      <c r="O58" s="181"/>
      <c r="P58" s="181"/>
      <c r="Q58" s="181"/>
      <c r="R58" s="181"/>
      <c r="S58" s="181"/>
      <c r="T58" s="181"/>
      <c r="U58" s="181"/>
      <c r="V58" s="181"/>
    </row>
    <row r="59">
      <c r="B59" s="341">
        <v>0.63</v>
      </c>
      <c r="C59" s="313">
        <v>18.0</v>
      </c>
      <c r="D59" s="300">
        <v>1.58</v>
      </c>
      <c r="E59" s="347"/>
      <c r="F59" s="348"/>
      <c r="J59" s="313">
        <v>18.0</v>
      </c>
      <c r="K59" s="341">
        <v>0.63</v>
      </c>
      <c r="M59" s="344"/>
      <c r="N59" s="346"/>
      <c r="O59" s="181"/>
      <c r="P59" s="181"/>
      <c r="Q59" s="181"/>
      <c r="R59" s="181"/>
      <c r="S59" s="181"/>
      <c r="T59" s="181"/>
      <c r="U59" s="181"/>
      <c r="V59" s="181"/>
    </row>
    <row r="60">
      <c r="B60" s="341">
        <v>0.62</v>
      </c>
      <c r="C60" s="313">
        <v>19.0</v>
      </c>
      <c r="D60" s="300">
        <v>1.61</v>
      </c>
      <c r="E60" s="347"/>
      <c r="F60" s="348"/>
      <c r="J60" s="313">
        <v>19.0</v>
      </c>
      <c r="K60" s="341">
        <v>0.62</v>
      </c>
      <c r="M60" s="344"/>
      <c r="N60" s="346"/>
      <c r="O60" s="181"/>
      <c r="P60" s="181"/>
      <c r="Q60" s="181"/>
      <c r="R60" s="181"/>
      <c r="S60" s="181"/>
      <c r="T60" s="181"/>
      <c r="U60" s="181"/>
      <c r="V60" s="181"/>
    </row>
    <row r="61">
      <c r="B61" s="349">
        <v>0.61</v>
      </c>
      <c r="C61" s="319">
        <v>20.0</v>
      </c>
      <c r="D61" s="320">
        <v>1.63</v>
      </c>
      <c r="E61" s="350"/>
      <c r="F61" s="348"/>
      <c r="J61" s="319">
        <v>20.0</v>
      </c>
      <c r="K61" s="349">
        <v>0.61</v>
      </c>
      <c r="M61" s="344"/>
      <c r="N61" s="346"/>
      <c r="O61" s="181"/>
      <c r="P61" s="181"/>
      <c r="Q61" s="181"/>
      <c r="R61" s="181"/>
      <c r="S61" s="181"/>
      <c r="T61" s="181"/>
      <c r="U61" s="181"/>
      <c r="V61" s="181"/>
    </row>
    <row r="62">
      <c r="M62" s="181"/>
      <c r="N62" s="181"/>
      <c r="O62" s="181"/>
      <c r="P62" s="181"/>
      <c r="Q62" s="181"/>
      <c r="R62" s="181"/>
      <c r="S62" s="181"/>
      <c r="T62" s="181"/>
      <c r="U62" s="181"/>
      <c r="V62" s="181"/>
    </row>
    <row r="63">
      <c r="M63" s="181"/>
      <c r="N63" s="181"/>
      <c r="O63" s="181"/>
      <c r="P63" s="181"/>
      <c r="Q63" s="181"/>
      <c r="R63" s="181"/>
      <c r="S63" s="181"/>
      <c r="T63" s="181"/>
      <c r="U63" s="181"/>
      <c r="V63" s="181"/>
    </row>
    <row r="64">
      <c r="M64" s="181"/>
      <c r="N64" s="181"/>
      <c r="O64" s="181"/>
      <c r="P64" s="181"/>
      <c r="Q64" s="181"/>
      <c r="R64" s="181"/>
      <c r="S64" s="181"/>
      <c r="T64" s="181"/>
      <c r="U64" s="181"/>
      <c r="V64" s="181"/>
    </row>
    <row r="65">
      <c r="M65" s="181"/>
      <c r="N65" s="181"/>
      <c r="O65" s="181"/>
      <c r="P65" s="181"/>
      <c r="Q65" s="181"/>
      <c r="R65" s="181"/>
      <c r="S65" s="181"/>
      <c r="T65" s="181"/>
      <c r="U65" s="181"/>
      <c r="V65" s="181"/>
    </row>
    <row r="66">
      <c r="M66" s="181"/>
      <c r="N66" s="181"/>
      <c r="O66" s="181"/>
      <c r="P66" s="181"/>
      <c r="Q66" s="181"/>
      <c r="R66" s="181"/>
      <c r="S66" s="181"/>
      <c r="T66" s="181"/>
      <c r="U66" s="181"/>
      <c r="V66" s="181"/>
    </row>
    <row r="67">
      <c r="M67" s="181"/>
      <c r="N67" s="181"/>
      <c r="O67" s="181"/>
      <c r="P67" s="181"/>
      <c r="Q67" s="181"/>
      <c r="R67" s="181"/>
      <c r="S67" s="181"/>
      <c r="T67" s="181"/>
      <c r="U67" s="181"/>
      <c r="V67" s="181"/>
    </row>
    <row r="68">
      <c r="M68" s="181"/>
      <c r="N68" s="181"/>
      <c r="O68" s="181"/>
      <c r="P68" s="181"/>
      <c r="Q68" s="181"/>
      <c r="R68" s="181"/>
      <c r="S68" s="181"/>
      <c r="T68" s="181"/>
      <c r="U68" s="181"/>
      <c r="V68" s="181"/>
    </row>
    <row r="69">
      <c r="M69" s="181"/>
      <c r="N69" s="181"/>
      <c r="O69" s="181"/>
      <c r="P69" s="181"/>
      <c r="Q69" s="181"/>
      <c r="R69" s="181"/>
      <c r="S69" s="181"/>
      <c r="T69" s="181"/>
      <c r="U69" s="181"/>
      <c r="V69" s="181"/>
    </row>
    <row r="70">
      <c r="M70" s="181"/>
      <c r="N70" s="181"/>
      <c r="O70" s="181"/>
      <c r="P70" s="181"/>
      <c r="Q70" s="181"/>
      <c r="R70" s="181"/>
      <c r="S70" s="181"/>
      <c r="T70" s="181"/>
      <c r="U70" s="181"/>
      <c r="V70" s="181"/>
    </row>
    <row r="71">
      <c r="M71" s="181"/>
      <c r="N71" s="181"/>
      <c r="O71" s="181"/>
      <c r="P71" s="181"/>
      <c r="Q71" s="181"/>
      <c r="R71" s="181"/>
      <c r="S71" s="181"/>
      <c r="T71" s="181"/>
      <c r="U71" s="181"/>
      <c r="V71" s="181"/>
    </row>
    <row r="72">
      <c r="M72" s="181"/>
      <c r="N72" s="181"/>
      <c r="O72" s="181"/>
      <c r="P72" s="181"/>
      <c r="Q72" s="181"/>
      <c r="R72" s="181"/>
      <c r="S72" s="181"/>
      <c r="T72" s="181"/>
      <c r="U72" s="181"/>
      <c r="V72" s="181"/>
    </row>
    <row r="73">
      <c r="M73" s="181"/>
      <c r="N73" s="181"/>
      <c r="O73" s="181"/>
      <c r="P73" s="181"/>
      <c r="Q73" s="181"/>
      <c r="R73" s="181"/>
      <c r="S73" s="181"/>
      <c r="T73" s="181"/>
      <c r="U73" s="181"/>
      <c r="V73" s="181"/>
    </row>
    <row r="74">
      <c r="M74" s="181"/>
      <c r="N74" s="181"/>
      <c r="O74" s="181"/>
      <c r="P74" s="181"/>
      <c r="Q74" s="181"/>
      <c r="R74" s="181"/>
      <c r="S74" s="181"/>
      <c r="T74" s="181"/>
      <c r="U74" s="181"/>
      <c r="V74" s="181"/>
    </row>
    <row r="75">
      <c r="M75" s="181"/>
      <c r="N75" s="181"/>
      <c r="O75" s="181"/>
      <c r="P75" s="181"/>
      <c r="Q75" s="181"/>
      <c r="R75" s="181"/>
      <c r="S75" s="181"/>
      <c r="T75" s="181"/>
      <c r="U75" s="181"/>
      <c r="V75" s="181"/>
    </row>
    <row r="76">
      <c r="M76" s="181"/>
      <c r="N76" s="181"/>
      <c r="O76" s="181"/>
      <c r="P76" s="181"/>
      <c r="Q76" s="181"/>
      <c r="R76" s="181"/>
      <c r="S76" s="181"/>
      <c r="T76" s="181"/>
      <c r="U76" s="181"/>
      <c r="V76" s="181"/>
    </row>
    <row r="77">
      <c r="M77" s="181"/>
      <c r="N77" s="181"/>
      <c r="O77" s="181"/>
      <c r="P77" s="181"/>
      <c r="Q77" s="181"/>
      <c r="R77" s="181"/>
      <c r="S77" s="181"/>
      <c r="T77" s="181"/>
      <c r="U77" s="181"/>
      <c r="V77" s="181"/>
    </row>
    <row r="78">
      <c r="M78" s="181"/>
      <c r="N78" s="181"/>
      <c r="O78" s="181"/>
      <c r="P78" s="181"/>
      <c r="Q78" s="181"/>
      <c r="R78" s="181"/>
      <c r="S78" s="181"/>
      <c r="T78" s="181"/>
      <c r="U78" s="181"/>
      <c r="V78" s="181"/>
    </row>
    <row r="79">
      <c r="M79" s="181"/>
      <c r="N79" s="181"/>
      <c r="O79" s="181"/>
      <c r="P79" s="181"/>
      <c r="Q79" s="181"/>
      <c r="R79" s="181"/>
      <c r="S79" s="181"/>
      <c r="T79" s="181"/>
      <c r="U79" s="181"/>
      <c r="V79" s="181"/>
    </row>
    <row r="80">
      <c r="M80" s="181"/>
      <c r="N80" s="181"/>
      <c r="O80" s="181"/>
      <c r="P80" s="181"/>
      <c r="Q80" s="181"/>
      <c r="R80" s="181"/>
      <c r="S80" s="181"/>
      <c r="T80" s="181"/>
      <c r="U80" s="181"/>
      <c r="V80" s="181"/>
    </row>
    <row r="81">
      <c r="M81" s="181"/>
      <c r="N81" s="181"/>
      <c r="O81" s="181"/>
      <c r="P81" s="181"/>
      <c r="Q81" s="181"/>
      <c r="R81" s="181"/>
      <c r="S81" s="181"/>
      <c r="T81" s="181"/>
      <c r="U81" s="181"/>
      <c r="V81" s="181"/>
    </row>
    <row r="82">
      <c r="M82" s="181"/>
      <c r="N82" s="181"/>
      <c r="O82" s="181"/>
      <c r="P82" s="181"/>
      <c r="Q82" s="181"/>
      <c r="R82" s="181"/>
      <c r="S82" s="181"/>
      <c r="T82" s="181"/>
      <c r="U82" s="181"/>
      <c r="V82" s="181"/>
    </row>
    <row r="83">
      <c r="B83" s="171" t="s">
        <v>80</v>
      </c>
      <c r="C83" s="351" t="s">
        <v>234</v>
      </c>
      <c r="D83">
        <v>1.0</v>
      </c>
      <c r="E83" s="306">
        <v>105.0</v>
      </c>
      <c r="M83" s="181"/>
      <c r="N83" s="181"/>
      <c r="O83" s="181"/>
      <c r="P83" s="181"/>
      <c r="Q83" s="181"/>
      <c r="R83" s="181"/>
      <c r="S83" s="181"/>
      <c r="T83" s="181"/>
      <c r="U83" s="181"/>
      <c r="V83" s="181"/>
    </row>
    <row r="84">
      <c r="B84" s="171" t="s">
        <v>67</v>
      </c>
      <c r="C84" s="351" t="s">
        <v>205</v>
      </c>
      <c r="D84">
        <v>2.0</v>
      </c>
      <c r="E84" s="306">
        <v>100.0</v>
      </c>
      <c r="M84" s="181"/>
      <c r="N84" s="181"/>
      <c r="O84" s="181"/>
      <c r="P84" s="181"/>
      <c r="Q84" s="181"/>
      <c r="R84" s="181"/>
      <c r="S84" s="181"/>
      <c r="T84" s="181"/>
      <c r="U84" s="181"/>
      <c r="V84" s="181"/>
    </row>
    <row r="85">
      <c r="B85" s="171" t="s">
        <v>76</v>
      </c>
      <c r="C85" s="351" t="s">
        <v>219</v>
      </c>
      <c r="D85">
        <v>3.0</v>
      </c>
      <c r="E85" s="306">
        <v>100.0</v>
      </c>
      <c r="M85" s="181"/>
      <c r="N85" s="181"/>
      <c r="O85" s="181"/>
      <c r="P85" s="181"/>
      <c r="Q85" s="181"/>
      <c r="R85" s="181"/>
      <c r="S85" s="181"/>
      <c r="T85" s="181"/>
      <c r="U85" s="181"/>
      <c r="V85" s="181"/>
    </row>
    <row r="86">
      <c r="B86" s="171" t="s">
        <v>88</v>
      </c>
      <c r="C86" s="351" t="s">
        <v>209</v>
      </c>
      <c r="D86">
        <v>4.0</v>
      </c>
      <c r="E86" s="306">
        <v>100.0</v>
      </c>
      <c r="M86" s="181"/>
      <c r="N86" s="181"/>
      <c r="O86" s="181"/>
      <c r="P86" s="181"/>
      <c r="Q86" s="181"/>
      <c r="R86" s="181"/>
      <c r="S86" s="181"/>
      <c r="T86" s="181"/>
      <c r="U86" s="181"/>
      <c r="V86" s="181"/>
    </row>
    <row r="87">
      <c r="B87" s="171" t="s">
        <v>78</v>
      </c>
      <c r="C87" s="351" t="s">
        <v>238</v>
      </c>
      <c r="D87">
        <v>5.0</v>
      </c>
      <c r="E87" s="306">
        <v>95.0</v>
      </c>
      <c r="M87" s="181"/>
      <c r="N87" s="181"/>
      <c r="O87" s="181"/>
      <c r="P87" s="181"/>
      <c r="Q87" s="181"/>
      <c r="R87" s="181"/>
      <c r="S87" s="181"/>
      <c r="T87" s="181"/>
      <c r="U87" s="181"/>
      <c r="V87" s="181"/>
    </row>
    <row r="88">
      <c r="B88" s="171" t="s">
        <v>108</v>
      </c>
      <c r="C88" s="351" t="s">
        <v>240</v>
      </c>
      <c r="D88">
        <v>6.0</v>
      </c>
      <c r="E88" s="306">
        <v>90.0</v>
      </c>
      <c r="M88" s="181"/>
      <c r="N88" s="181"/>
      <c r="O88" s="181"/>
      <c r="P88" s="181"/>
      <c r="Q88" s="181"/>
      <c r="R88" s="181"/>
      <c r="S88" s="181"/>
      <c r="T88" s="181"/>
      <c r="U88" s="181"/>
      <c r="V88" s="181"/>
    </row>
    <row r="89">
      <c r="B89" s="171" t="s">
        <v>156</v>
      </c>
      <c r="C89" s="351" t="s">
        <v>235</v>
      </c>
      <c r="D89">
        <v>7.0</v>
      </c>
      <c r="E89" s="306">
        <v>90.0</v>
      </c>
      <c r="M89" s="181"/>
      <c r="N89" s="181"/>
      <c r="O89" s="181"/>
      <c r="P89" s="181"/>
      <c r="Q89" s="181"/>
      <c r="R89" s="181"/>
      <c r="S89" s="181"/>
      <c r="T89" s="181"/>
      <c r="U89" s="181"/>
      <c r="V89" s="181"/>
    </row>
    <row r="90">
      <c r="B90" s="171" t="s">
        <v>112</v>
      </c>
      <c r="C90" s="351" t="s">
        <v>241</v>
      </c>
      <c r="D90">
        <v>8.0</v>
      </c>
      <c r="E90" s="306">
        <v>90.0</v>
      </c>
      <c r="M90" s="181"/>
      <c r="N90" s="181"/>
      <c r="O90" s="181"/>
      <c r="P90" s="181"/>
      <c r="Q90" s="181"/>
      <c r="R90" s="181"/>
      <c r="S90" s="181"/>
      <c r="T90" s="181"/>
      <c r="U90" s="181"/>
      <c r="V90" s="181"/>
    </row>
    <row r="91">
      <c r="B91" s="171" t="s">
        <v>159</v>
      </c>
      <c r="C91" s="352" t="s">
        <v>243</v>
      </c>
      <c r="D91">
        <v>9.0</v>
      </c>
      <c r="E91" s="306">
        <v>80.0</v>
      </c>
      <c r="M91" s="181"/>
      <c r="N91" s="181"/>
      <c r="O91" s="181"/>
      <c r="P91" s="181"/>
      <c r="Q91" s="181"/>
      <c r="R91" s="181"/>
      <c r="S91" s="181"/>
      <c r="T91" s="181"/>
      <c r="U91" s="181"/>
      <c r="V91" s="181"/>
    </row>
    <row r="92">
      <c r="B92" s="171" t="s">
        <v>114</v>
      </c>
      <c r="C92" s="304" t="s">
        <v>236</v>
      </c>
      <c r="D92">
        <v>10.0</v>
      </c>
      <c r="E92" s="306">
        <v>80.0</v>
      </c>
      <c r="M92" s="181"/>
      <c r="N92" s="181"/>
      <c r="O92" s="181"/>
      <c r="P92" s="181"/>
      <c r="Q92" s="181"/>
      <c r="R92" s="181"/>
      <c r="S92" s="181"/>
      <c r="T92" s="181"/>
      <c r="U92" s="181"/>
      <c r="V92" s="181"/>
    </row>
    <row r="93">
      <c r="B93" s="171" t="s">
        <v>118</v>
      </c>
      <c r="C93" s="304" t="s">
        <v>237</v>
      </c>
      <c r="D93">
        <v>11.0</v>
      </c>
      <c r="E93" s="306">
        <v>80.0</v>
      </c>
      <c r="M93" s="181"/>
      <c r="N93" s="181"/>
      <c r="O93" s="181"/>
      <c r="P93" s="181"/>
      <c r="Q93" s="181"/>
      <c r="R93" s="181"/>
      <c r="S93" s="181"/>
      <c r="T93" s="181"/>
      <c r="U93" s="181"/>
      <c r="V93" s="181"/>
    </row>
    <row r="94">
      <c r="B94" s="171" t="s">
        <v>79</v>
      </c>
      <c r="C94" s="317" t="s">
        <v>251</v>
      </c>
      <c r="D94">
        <v>12.0</v>
      </c>
      <c r="E94" s="353">
        <v>80.0</v>
      </c>
      <c r="M94" s="181"/>
      <c r="N94" s="181"/>
      <c r="O94" s="181"/>
      <c r="P94" s="181"/>
      <c r="Q94" s="181"/>
      <c r="R94" s="181"/>
      <c r="S94" s="181"/>
      <c r="T94" s="181"/>
      <c r="U94" s="181"/>
      <c r="V94" s="181"/>
    </row>
    <row r="95">
      <c r="B95" s="171" t="s">
        <v>122</v>
      </c>
      <c r="C95" s="317" t="s">
        <v>221</v>
      </c>
      <c r="D95">
        <v>13.0</v>
      </c>
      <c r="E95" s="353">
        <v>75.0</v>
      </c>
      <c r="M95" s="181"/>
      <c r="N95" s="181"/>
      <c r="O95" s="181"/>
      <c r="P95" s="181"/>
      <c r="Q95" s="181"/>
      <c r="R95" s="181"/>
      <c r="S95" s="181"/>
      <c r="T95" s="181"/>
      <c r="U95" s="181"/>
      <c r="V95" s="181"/>
    </row>
    <row r="96">
      <c r="B96" s="171" t="s">
        <v>124</v>
      </c>
      <c r="C96" s="317" t="s">
        <v>247</v>
      </c>
      <c r="D96">
        <v>14.0</v>
      </c>
      <c r="E96" s="353">
        <v>75.0</v>
      </c>
      <c r="M96" s="181"/>
      <c r="N96" s="181"/>
      <c r="O96" s="181"/>
      <c r="P96" s="181"/>
      <c r="Q96" s="181"/>
      <c r="R96" s="181"/>
      <c r="S96" s="181"/>
      <c r="T96" s="181"/>
      <c r="U96" s="181"/>
      <c r="V96" s="181"/>
    </row>
    <row r="97">
      <c r="B97" s="171" t="s">
        <v>132</v>
      </c>
      <c r="C97" s="354" t="s">
        <v>244</v>
      </c>
      <c r="D97">
        <v>15.0</v>
      </c>
      <c r="E97" s="355">
        <v>75.0</v>
      </c>
      <c r="M97" s="181"/>
      <c r="N97" s="181"/>
      <c r="O97" s="181"/>
      <c r="P97" s="181"/>
      <c r="Q97" s="181"/>
      <c r="R97" s="181"/>
      <c r="S97" s="181"/>
      <c r="T97" s="181"/>
      <c r="U97" s="181"/>
      <c r="V97" s="181"/>
    </row>
    <row r="98">
      <c r="B98" s="171" t="s">
        <v>164</v>
      </c>
      <c r="C98" s="317" t="s">
        <v>213</v>
      </c>
      <c r="D98">
        <v>16.0</v>
      </c>
      <c r="E98" s="353">
        <v>65.0</v>
      </c>
      <c r="M98" s="181"/>
      <c r="N98" s="181"/>
      <c r="O98" s="181"/>
      <c r="P98" s="181"/>
      <c r="Q98" s="181"/>
      <c r="R98" s="181"/>
      <c r="S98" s="181"/>
      <c r="T98" s="181"/>
      <c r="U98" s="181"/>
      <c r="V98" s="181"/>
    </row>
    <row r="99">
      <c r="B99" s="171" t="s">
        <v>131</v>
      </c>
      <c r="C99" s="317" t="s">
        <v>254</v>
      </c>
      <c r="D99">
        <v>17.0</v>
      </c>
      <c r="E99" s="353">
        <v>65.0</v>
      </c>
      <c r="M99" s="181"/>
      <c r="N99" s="181"/>
      <c r="O99" s="181"/>
      <c r="P99" s="181"/>
      <c r="Q99" s="181"/>
      <c r="R99" s="181"/>
      <c r="S99" s="181"/>
      <c r="T99" s="181"/>
      <c r="U99" s="181"/>
      <c r="V99" s="181"/>
    </row>
    <row r="100">
      <c r="B100" s="171" t="s">
        <v>165</v>
      </c>
      <c r="C100" s="356" t="s">
        <v>207</v>
      </c>
      <c r="D100">
        <v>18.0</v>
      </c>
      <c r="E100" s="353">
        <v>50.0</v>
      </c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</row>
    <row r="101">
      <c r="B101" s="171" t="s">
        <v>167</v>
      </c>
      <c r="C101" s="317" t="s">
        <v>249</v>
      </c>
      <c r="D101">
        <v>19.0</v>
      </c>
      <c r="E101" s="353">
        <v>50.0</v>
      </c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</row>
    <row r="102">
      <c r="C102" s="317" t="s">
        <v>250</v>
      </c>
      <c r="D102">
        <v>20.0</v>
      </c>
      <c r="E102" s="353">
        <v>50.0</v>
      </c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</row>
    <row r="103">
      <c r="C103" s="310" t="s">
        <v>245</v>
      </c>
      <c r="D103">
        <v>21.0</v>
      </c>
      <c r="E103" s="357">
        <v>40.0</v>
      </c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</row>
    <row r="104">
      <c r="C104" s="304" t="s">
        <v>239</v>
      </c>
      <c r="D104">
        <v>22.0</v>
      </c>
      <c r="E104" s="306">
        <v>40.0</v>
      </c>
      <c r="F104" s="306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</row>
    <row r="105">
      <c r="C105" s="304" t="s">
        <v>242</v>
      </c>
      <c r="D105">
        <v>23.0</v>
      </c>
      <c r="E105" s="306">
        <v>40.0</v>
      </c>
      <c r="F105" s="357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</row>
    <row r="106">
      <c r="C106" s="317" t="s">
        <v>253</v>
      </c>
      <c r="D106">
        <v>24.0</v>
      </c>
      <c r="E106" s="353">
        <v>33.0</v>
      </c>
      <c r="F106" s="353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</row>
    <row r="107">
      <c r="C107" s="317" t="s">
        <v>246</v>
      </c>
      <c r="D107">
        <v>25.0</v>
      </c>
      <c r="E107" s="353">
        <v>33.0</v>
      </c>
      <c r="F107" s="353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</row>
    <row r="108">
      <c r="C108" s="317" t="s">
        <v>248</v>
      </c>
      <c r="D108">
        <v>26.0</v>
      </c>
      <c r="E108" s="353">
        <v>25.0</v>
      </c>
      <c r="F108" s="353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</row>
    <row r="109">
      <c r="C109" s="317" t="s">
        <v>252</v>
      </c>
      <c r="D109">
        <v>27.0</v>
      </c>
      <c r="E109" s="353">
        <v>17.5</v>
      </c>
      <c r="F109" s="353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</row>
    <row r="110"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</row>
    <row r="111"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</row>
    <row r="112"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</row>
    <row r="113"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</row>
    <row r="114"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</row>
    <row r="115"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</row>
    <row r="116"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</row>
    <row r="117"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</row>
    <row r="118"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</row>
    <row r="119"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</row>
    <row r="120"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</row>
    <row r="121"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</row>
    <row r="122"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</row>
    <row r="123"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</row>
    <row r="124"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</row>
    <row r="125"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</row>
    <row r="126"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</row>
    <row r="127"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</row>
    <row r="128"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</row>
    <row r="129"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</row>
    <row r="130"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</row>
    <row r="131"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</row>
    <row r="132"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</row>
    <row r="133"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</row>
    <row r="134"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</row>
    <row r="135"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</row>
    <row r="136"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</row>
    <row r="137"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</row>
    <row r="138"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</row>
    <row r="139"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</row>
    <row r="140"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</row>
    <row r="141"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</row>
    <row r="142"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</row>
    <row r="143"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</row>
    <row r="144"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</row>
    <row r="145"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</row>
    <row r="146"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</row>
    <row r="147"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</row>
    <row r="148"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</row>
    <row r="149"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</row>
    <row r="150"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</row>
    <row r="151"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</row>
    <row r="152"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</row>
    <row r="153"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</row>
    <row r="154"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</row>
    <row r="155"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</row>
    <row r="156"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</row>
    <row r="157"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</row>
    <row r="158"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</row>
    <row r="159"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</row>
    <row r="160"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</row>
    <row r="161"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</row>
    <row r="162"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</row>
    <row r="163"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</row>
    <row r="164"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</row>
    <row r="165"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</row>
    <row r="166"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</row>
    <row r="167"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</row>
    <row r="168"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</row>
    <row r="169"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</row>
    <row r="170"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</row>
    <row r="171"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</row>
    <row r="172"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</row>
    <row r="173"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</row>
    <row r="174"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</row>
    <row r="175"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</row>
    <row r="176"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</row>
    <row r="177"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</row>
    <row r="178"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</row>
    <row r="179"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</row>
    <row r="180"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</row>
    <row r="181"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</row>
    <row r="182"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</row>
    <row r="183"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</row>
    <row r="184"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</row>
    <row r="185"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</row>
    <row r="186"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</row>
    <row r="187"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</row>
    <row r="188"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</row>
    <row r="189"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</row>
    <row r="190"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</row>
    <row r="191"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</row>
    <row r="192"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</row>
    <row r="193"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</row>
    <row r="194"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</row>
    <row r="195"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</row>
    <row r="196"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</row>
    <row r="197"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</row>
    <row r="198"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</row>
    <row r="199"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</row>
    <row r="200"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</row>
    <row r="201"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</row>
    <row r="202"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</row>
    <row r="203"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</row>
    <row r="204"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</row>
    <row r="205"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</row>
    <row r="206"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</row>
    <row r="207">
      <c r="M207" s="181"/>
      <c r="N207" s="181"/>
      <c r="O207" s="181"/>
      <c r="P207" s="181"/>
      <c r="Q207" s="181"/>
      <c r="R207" s="181"/>
      <c r="S207" s="181"/>
      <c r="T207" s="181"/>
      <c r="U207" s="181"/>
      <c r="V207" s="181"/>
    </row>
    <row r="208">
      <c r="M208" s="181"/>
      <c r="N208" s="181"/>
      <c r="O208" s="181"/>
      <c r="P208" s="181"/>
      <c r="Q208" s="181"/>
      <c r="R208" s="181"/>
      <c r="S208" s="181"/>
      <c r="T208" s="181"/>
      <c r="U208" s="181"/>
      <c r="V208" s="181"/>
    </row>
    <row r="209">
      <c r="M209" s="181"/>
      <c r="N209" s="181"/>
      <c r="O209" s="181"/>
      <c r="P209" s="181"/>
      <c r="Q209" s="181"/>
      <c r="R209" s="181"/>
      <c r="S209" s="181"/>
      <c r="T209" s="181"/>
      <c r="U209" s="181"/>
      <c r="V209" s="181"/>
    </row>
    <row r="210"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</row>
    <row r="211"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</row>
    <row r="212"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</row>
    <row r="213">
      <c r="M213" s="181"/>
      <c r="N213" s="181"/>
      <c r="O213" s="181"/>
      <c r="P213" s="181"/>
      <c r="Q213" s="181"/>
      <c r="R213" s="181"/>
      <c r="S213" s="181"/>
      <c r="T213" s="181"/>
      <c r="U213" s="181"/>
      <c r="V213" s="181"/>
    </row>
    <row r="214"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</row>
    <row r="215">
      <c r="M215" s="181"/>
      <c r="N215" s="181"/>
      <c r="O215" s="181"/>
      <c r="P215" s="181"/>
      <c r="Q215" s="181"/>
      <c r="R215" s="181"/>
      <c r="S215" s="181"/>
      <c r="T215" s="181"/>
      <c r="U215" s="181"/>
      <c r="V215" s="181"/>
    </row>
    <row r="216">
      <c r="M216" s="181"/>
      <c r="N216" s="181"/>
      <c r="O216" s="181"/>
      <c r="P216" s="181"/>
      <c r="Q216" s="181"/>
      <c r="R216" s="181"/>
      <c r="S216" s="181"/>
      <c r="T216" s="181"/>
      <c r="U216" s="181"/>
      <c r="V216" s="181"/>
    </row>
    <row r="217"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</row>
    <row r="218"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</row>
    <row r="219">
      <c r="M219" s="181"/>
      <c r="N219" s="181"/>
      <c r="O219" s="181"/>
      <c r="P219" s="181"/>
      <c r="Q219" s="181"/>
      <c r="R219" s="181"/>
      <c r="S219" s="181"/>
      <c r="T219" s="181"/>
      <c r="U219" s="181"/>
      <c r="V219" s="181"/>
    </row>
    <row r="220">
      <c r="M220" s="181"/>
      <c r="N220" s="181"/>
      <c r="O220" s="181"/>
      <c r="P220" s="181"/>
      <c r="Q220" s="181"/>
      <c r="R220" s="181"/>
      <c r="S220" s="181"/>
      <c r="T220" s="181"/>
      <c r="U220" s="181"/>
      <c r="V220" s="181"/>
    </row>
    <row r="221"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</row>
    <row r="222"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</row>
    <row r="223">
      <c r="M223" s="181"/>
      <c r="N223" s="181"/>
      <c r="O223" s="181"/>
      <c r="P223" s="181"/>
      <c r="Q223" s="181"/>
      <c r="R223" s="181"/>
      <c r="S223" s="181"/>
      <c r="T223" s="181"/>
      <c r="U223" s="181"/>
      <c r="V223" s="181"/>
    </row>
    <row r="224"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</row>
    <row r="225">
      <c r="M225" s="181"/>
      <c r="N225" s="181"/>
      <c r="O225" s="181"/>
      <c r="P225" s="181"/>
      <c r="Q225" s="181"/>
      <c r="R225" s="181"/>
      <c r="S225" s="181"/>
      <c r="T225" s="181"/>
      <c r="U225" s="181"/>
      <c r="V225" s="181"/>
    </row>
    <row r="226">
      <c r="M226" s="181"/>
      <c r="N226" s="181"/>
      <c r="O226" s="181"/>
      <c r="P226" s="181"/>
      <c r="Q226" s="181"/>
      <c r="R226" s="181"/>
      <c r="S226" s="181"/>
      <c r="T226" s="181"/>
      <c r="U226" s="181"/>
      <c r="V226" s="181"/>
    </row>
    <row r="227">
      <c r="M227" s="181"/>
      <c r="N227" s="181"/>
      <c r="O227" s="181"/>
      <c r="P227" s="181"/>
      <c r="Q227" s="181"/>
      <c r="R227" s="181"/>
      <c r="S227" s="181"/>
      <c r="T227" s="181"/>
      <c r="U227" s="181"/>
      <c r="V227" s="181"/>
    </row>
    <row r="228"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</row>
    <row r="229"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</row>
    <row r="230">
      <c r="M230" s="181"/>
      <c r="N230" s="181"/>
      <c r="O230" s="181"/>
      <c r="P230" s="181"/>
      <c r="Q230" s="181"/>
      <c r="R230" s="181"/>
      <c r="S230" s="181"/>
      <c r="T230" s="181"/>
      <c r="U230" s="181"/>
      <c r="V230" s="181"/>
    </row>
    <row r="231"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</row>
    <row r="232">
      <c r="M232" s="181"/>
      <c r="N232" s="181"/>
      <c r="O232" s="181"/>
      <c r="P232" s="181"/>
      <c r="Q232" s="181"/>
      <c r="R232" s="181"/>
      <c r="S232" s="181"/>
      <c r="T232" s="181"/>
      <c r="U232" s="181"/>
      <c r="V232" s="181"/>
    </row>
    <row r="233">
      <c r="M233" s="181"/>
      <c r="N233" s="181"/>
      <c r="O233" s="181"/>
      <c r="P233" s="181"/>
      <c r="Q233" s="181"/>
      <c r="R233" s="181"/>
      <c r="S233" s="181"/>
      <c r="T233" s="181"/>
      <c r="U233" s="181"/>
      <c r="V233" s="181"/>
    </row>
    <row r="234">
      <c r="M234" s="181"/>
      <c r="N234" s="181"/>
      <c r="O234" s="181"/>
      <c r="P234" s="181"/>
      <c r="Q234" s="181"/>
      <c r="R234" s="181"/>
      <c r="S234" s="181"/>
      <c r="T234" s="181"/>
      <c r="U234" s="181"/>
      <c r="V234" s="181"/>
    </row>
    <row r="235">
      <c r="M235" s="181"/>
      <c r="N235" s="181"/>
      <c r="O235" s="181"/>
      <c r="P235" s="181"/>
      <c r="Q235" s="181"/>
      <c r="R235" s="181"/>
      <c r="S235" s="181"/>
      <c r="T235" s="181"/>
      <c r="U235" s="181"/>
      <c r="V235" s="181"/>
    </row>
    <row r="236">
      <c r="M236" s="181"/>
      <c r="N236" s="181"/>
      <c r="O236" s="181"/>
      <c r="P236" s="181"/>
      <c r="Q236" s="181"/>
      <c r="R236" s="181"/>
      <c r="S236" s="181"/>
      <c r="T236" s="181"/>
      <c r="U236" s="181"/>
      <c r="V236" s="181"/>
    </row>
    <row r="237">
      <c r="M237" s="181"/>
      <c r="N237" s="181"/>
      <c r="O237" s="181"/>
      <c r="P237" s="181"/>
      <c r="Q237" s="181"/>
      <c r="R237" s="181"/>
      <c r="S237" s="181"/>
      <c r="T237" s="181"/>
      <c r="U237" s="181"/>
      <c r="V237" s="181"/>
    </row>
    <row r="238">
      <c r="M238" s="181"/>
      <c r="N238" s="181"/>
      <c r="O238" s="181"/>
      <c r="P238" s="181"/>
      <c r="Q238" s="181"/>
      <c r="R238" s="181"/>
      <c r="S238" s="181"/>
      <c r="T238" s="181"/>
      <c r="U238" s="181"/>
      <c r="V238" s="181"/>
    </row>
    <row r="239">
      <c r="M239" s="181"/>
      <c r="N239" s="181"/>
      <c r="O239" s="181"/>
      <c r="P239" s="181"/>
      <c r="Q239" s="181"/>
      <c r="R239" s="181"/>
      <c r="S239" s="181"/>
      <c r="T239" s="181"/>
      <c r="U239" s="181"/>
      <c r="V239" s="181"/>
    </row>
    <row r="240"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</row>
    <row r="241">
      <c r="M241" s="181"/>
      <c r="N241" s="181"/>
      <c r="O241" s="181"/>
      <c r="P241" s="181"/>
      <c r="Q241" s="181"/>
      <c r="R241" s="181"/>
      <c r="S241" s="181"/>
      <c r="T241" s="181"/>
      <c r="U241" s="181"/>
      <c r="V241" s="181"/>
    </row>
    <row r="242">
      <c r="M242" s="181"/>
      <c r="N242" s="181"/>
      <c r="O242" s="181"/>
      <c r="P242" s="181"/>
      <c r="Q242" s="181"/>
      <c r="R242" s="181"/>
      <c r="S242" s="181"/>
      <c r="T242" s="181"/>
      <c r="U242" s="181"/>
      <c r="V242" s="181"/>
    </row>
    <row r="243">
      <c r="M243" s="181"/>
      <c r="N243" s="181"/>
      <c r="O243" s="181"/>
      <c r="P243" s="181"/>
      <c r="Q243" s="181"/>
      <c r="R243" s="181"/>
      <c r="S243" s="181"/>
      <c r="T243" s="181"/>
      <c r="U243" s="181"/>
      <c r="V243" s="181"/>
    </row>
    <row r="244"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</row>
    <row r="245"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</row>
    <row r="246">
      <c r="M246" s="181"/>
      <c r="N246" s="181"/>
      <c r="O246" s="181"/>
      <c r="P246" s="181"/>
      <c r="Q246" s="181"/>
      <c r="R246" s="181"/>
      <c r="S246" s="181"/>
      <c r="T246" s="181"/>
      <c r="U246" s="181"/>
      <c r="V246" s="181"/>
    </row>
    <row r="247">
      <c r="M247" s="181"/>
      <c r="N247" s="181"/>
      <c r="O247" s="181"/>
      <c r="P247" s="181"/>
      <c r="Q247" s="181"/>
      <c r="R247" s="181"/>
      <c r="S247" s="181"/>
      <c r="T247" s="181"/>
      <c r="U247" s="181"/>
      <c r="V247" s="181"/>
    </row>
    <row r="248">
      <c r="M248" s="181"/>
      <c r="N248" s="181"/>
      <c r="O248" s="181"/>
      <c r="P248" s="181"/>
      <c r="Q248" s="181"/>
      <c r="R248" s="181"/>
      <c r="S248" s="181"/>
      <c r="T248" s="181"/>
      <c r="U248" s="181"/>
      <c r="V248" s="181"/>
    </row>
    <row r="249">
      <c r="M249" s="181"/>
      <c r="N249" s="181"/>
      <c r="O249" s="181"/>
      <c r="P249" s="181"/>
      <c r="Q249" s="181"/>
      <c r="R249" s="181"/>
      <c r="S249" s="181"/>
      <c r="T249" s="181"/>
      <c r="U249" s="181"/>
      <c r="V249" s="181"/>
    </row>
    <row r="250">
      <c r="M250" s="181"/>
      <c r="N250" s="181"/>
      <c r="O250" s="181"/>
      <c r="P250" s="181"/>
      <c r="Q250" s="181"/>
      <c r="R250" s="181"/>
      <c r="S250" s="181"/>
      <c r="T250" s="181"/>
      <c r="U250" s="181"/>
      <c r="V250" s="181"/>
    </row>
    <row r="251">
      <c r="M251" s="181"/>
      <c r="N251" s="181"/>
      <c r="O251" s="181"/>
      <c r="P251" s="181"/>
      <c r="Q251" s="181"/>
      <c r="R251" s="181"/>
      <c r="S251" s="181"/>
      <c r="T251" s="181"/>
      <c r="U251" s="181"/>
      <c r="V251" s="181"/>
    </row>
    <row r="252">
      <c r="M252" s="181"/>
      <c r="N252" s="181"/>
      <c r="O252" s="181"/>
      <c r="P252" s="181"/>
      <c r="Q252" s="181"/>
      <c r="R252" s="181"/>
      <c r="S252" s="181"/>
      <c r="T252" s="181"/>
      <c r="U252" s="181"/>
      <c r="V252" s="181"/>
    </row>
    <row r="253">
      <c r="M253" s="181"/>
      <c r="N253" s="181"/>
      <c r="O253" s="181"/>
      <c r="P253" s="181"/>
      <c r="Q253" s="181"/>
      <c r="R253" s="181"/>
      <c r="S253" s="181"/>
      <c r="T253" s="181"/>
      <c r="U253" s="181"/>
      <c r="V253" s="181"/>
    </row>
    <row r="254">
      <c r="M254" s="181"/>
      <c r="N254" s="181"/>
      <c r="O254" s="181"/>
      <c r="P254" s="181"/>
      <c r="Q254" s="181"/>
      <c r="R254" s="181"/>
      <c r="S254" s="181"/>
      <c r="T254" s="181"/>
      <c r="U254" s="181"/>
      <c r="V254" s="181"/>
    </row>
    <row r="255">
      <c r="M255" s="181"/>
      <c r="N255" s="181"/>
      <c r="O255" s="181"/>
      <c r="P255" s="181"/>
      <c r="Q255" s="181"/>
      <c r="R255" s="181"/>
      <c r="S255" s="181"/>
      <c r="T255" s="181"/>
      <c r="U255" s="181"/>
      <c r="V255" s="181"/>
    </row>
    <row r="256">
      <c r="M256" s="181"/>
      <c r="N256" s="181"/>
      <c r="O256" s="181"/>
      <c r="P256" s="181"/>
      <c r="Q256" s="181"/>
      <c r="R256" s="181"/>
      <c r="S256" s="181"/>
      <c r="T256" s="181"/>
      <c r="U256" s="181"/>
      <c r="V256" s="181"/>
    </row>
    <row r="257">
      <c r="M257" s="181"/>
      <c r="N257" s="181"/>
      <c r="O257" s="181"/>
      <c r="P257" s="181"/>
      <c r="Q257" s="181"/>
      <c r="R257" s="181"/>
      <c r="S257" s="181"/>
      <c r="T257" s="181"/>
      <c r="U257" s="181"/>
      <c r="V257" s="181"/>
    </row>
    <row r="258">
      <c r="M258" s="181"/>
      <c r="N258" s="181"/>
      <c r="O258" s="181"/>
      <c r="P258" s="181"/>
      <c r="Q258" s="181"/>
      <c r="R258" s="181"/>
      <c r="S258" s="181"/>
      <c r="T258" s="181"/>
      <c r="U258" s="181"/>
      <c r="V258" s="181"/>
    </row>
    <row r="259">
      <c r="M259" s="181"/>
      <c r="N259" s="181"/>
      <c r="O259" s="181"/>
      <c r="P259" s="181"/>
      <c r="Q259" s="181"/>
      <c r="R259" s="181"/>
      <c r="S259" s="181"/>
      <c r="T259" s="181"/>
      <c r="U259" s="181"/>
      <c r="V259" s="181"/>
    </row>
    <row r="260">
      <c r="M260" s="181"/>
      <c r="N260" s="181"/>
      <c r="O260" s="181"/>
      <c r="P260" s="181"/>
      <c r="Q260" s="181"/>
      <c r="R260" s="181"/>
      <c r="S260" s="181"/>
      <c r="T260" s="181"/>
      <c r="U260" s="181"/>
      <c r="V260" s="181"/>
    </row>
    <row r="261">
      <c r="M261" s="181"/>
      <c r="N261" s="181"/>
      <c r="O261" s="181"/>
      <c r="P261" s="181"/>
      <c r="Q261" s="181"/>
      <c r="R261" s="181"/>
      <c r="S261" s="181"/>
      <c r="T261" s="181"/>
      <c r="U261" s="181"/>
      <c r="V261" s="181"/>
    </row>
    <row r="262">
      <c r="M262" s="181"/>
      <c r="N262" s="181"/>
      <c r="O262" s="181"/>
      <c r="P262" s="181"/>
      <c r="Q262" s="181"/>
      <c r="R262" s="181"/>
      <c r="S262" s="181"/>
      <c r="T262" s="181"/>
      <c r="U262" s="181"/>
      <c r="V262" s="181"/>
    </row>
    <row r="263">
      <c r="M263" s="181"/>
      <c r="N263" s="181"/>
      <c r="O263" s="181"/>
      <c r="P263" s="181"/>
      <c r="Q263" s="181"/>
      <c r="R263" s="181"/>
      <c r="S263" s="181"/>
      <c r="T263" s="181"/>
      <c r="U263" s="181"/>
      <c r="V263" s="181"/>
    </row>
    <row r="264">
      <c r="M264" s="181"/>
      <c r="N264" s="181"/>
      <c r="O264" s="181"/>
      <c r="P264" s="181"/>
      <c r="Q264" s="181"/>
      <c r="R264" s="181"/>
      <c r="S264" s="181"/>
      <c r="T264" s="181"/>
      <c r="U264" s="181"/>
      <c r="V264" s="181"/>
    </row>
    <row r="265">
      <c r="M265" s="181"/>
      <c r="N265" s="181"/>
      <c r="O265" s="181"/>
      <c r="P265" s="181"/>
      <c r="Q265" s="181"/>
      <c r="R265" s="181"/>
      <c r="S265" s="181"/>
      <c r="T265" s="181"/>
      <c r="U265" s="181"/>
      <c r="V265" s="181"/>
    </row>
    <row r="266">
      <c r="M266" s="181"/>
      <c r="N266" s="181"/>
      <c r="O266" s="181"/>
      <c r="P266" s="181"/>
      <c r="Q266" s="181"/>
      <c r="R266" s="181"/>
      <c r="S266" s="181"/>
      <c r="T266" s="181"/>
      <c r="U266" s="181"/>
      <c r="V266" s="181"/>
    </row>
    <row r="267">
      <c r="M267" s="181"/>
      <c r="N267" s="181"/>
      <c r="O267" s="181"/>
      <c r="P267" s="181"/>
      <c r="Q267" s="181"/>
      <c r="R267" s="181"/>
      <c r="S267" s="181"/>
      <c r="T267" s="181"/>
      <c r="U267" s="181"/>
      <c r="V267" s="181"/>
    </row>
    <row r="268">
      <c r="M268" s="181"/>
      <c r="N268" s="181"/>
      <c r="O268" s="181"/>
      <c r="P268" s="181"/>
      <c r="Q268" s="181"/>
      <c r="R268" s="181"/>
      <c r="S268" s="181"/>
      <c r="T268" s="181"/>
      <c r="U268" s="181"/>
      <c r="V268" s="181"/>
    </row>
    <row r="269">
      <c r="M269" s="181"/>
      <c r="N269" s="181"/>
      <c r="O269" s="181"/>
      <c r="P269" s="181"/>
      <c r="Q269" s="181"/>
      <c r="R269" s="181"/>
      <c r="S269" s="181"/>
      <c r="T269" s="181"/>
      <c r="U269" s="181"/>
      <c r="V269" s="181"/>
    </row>
    <row r="270">
      <c r="M270" s="181"/>
      <c r="N270" s="181"/>
      <c r="O270" s="181"/>
      <c r="P270" s="181"/>
      <c r="Q270" s="181"/>
      <c r="R270" s="181"/>
      <c r="S270" s="181"/>
      <c r="T270" s="181"/>
      <c r="U270" s="181"/>
      <c r="V270" s="181"/>
    </row>
    <row r="271">
      <c r="M271" s="181"/>
      <c r="N271" s="181"/>
      <c r="O271" s="181"/>
      <c r="P271" s="181"/>
      <c r="Q271" s="181"/>
      <c r="R271" s="181"/>
      <c r="S271" s="181"/>
      <c r="T271" s="181"/>
      <c r="U271" s="181"/>
      <c r="V271" s="181"/>
    </row>
    <row r="272">
      <c r="M272" s="181"/>
      <c r="N272" s="181"/>
      <c r="O272" s="181"/>
      <c r="P272" s="181"/>
      <c r="Q272" s="181"/>
      <c r="R272" s="181"/>
      <c r="S272" s="181"/>
      <c r="T272" s="181"/>
      <c r="U272" s="181"/>
      <c r="V272" s="181"/>
    </row>
    <row r="273">
      <c r="M273" s="181"/>
      <c r="N273" s="181"/>
      <c r="O273" s="181"/>
      <c r="P273" s="181"/>
      <c r="Q273" s="181"/>
      <c r="R273" s="181"/>
      <c r="S273" s="181"/>
      <c r="T273" s="181"/>
      <c r="U273" s="181"/>
      <c r="V273" s="181"/>
    </row>
    <row r="274">
      <c r="M274" s="181"/>
      <c r="N274" s="181"/>
      <c r="O274" s="181"/>
      <c r="P274" s="181"/>
      <c r="Q274" s="181"/>
      <c r="R274" s="181"/>
      <c r="S274" s="181"/>
      <c r="T274" s="181"/>
      <c r="U274" s="181"/>
      <c r="V274" s="181"/>
    </row>
    <row r="275"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</row>
    <row r="276">
      <c r="M276" s="181"/>
      <c r="N276" s="181"/>
      <c r="O276" s="181"/>
      <c r="P276" s="181"/>
      <c r="Q276" s="181"/>
      <c r="R276" s="181"/>
      <c r="S276" s="181"/>
      <c r="T276" s="181"/>
      <c r="U276" s="181"/>
      <c r="V276" s="181"/>
    </row>
    <row r="277">
      <c r="M277" s="181"/>
      <c r="N277" s="181"/>
      <c r="O277" s="181"/>
      <c r="P277" s="181"/>
      <c r="Q277" s="181"/>
      <c r="R277" s="181"/>
      <c r="S277" s="181"/>
      <c r="T277" s="181"/>
      <c r="U277" s="181"/>
      <c r="V277" s="181"/>
    </row>
    <row r="278">
      <c r="M278" s="181"/>
      <c r="N278" s="181"/>
      <c r="O278" s="181"/>
      <c r="P278" s="181"/>
      <c r="Q278" s="181"/>
      <c r="R278" s="181"/>
      <c r="S278" s="181"/>
      <c r="T278" s="181"/>
      <c r="U278" s="181"/>
      <c r="V278" s="181"/>
    </row>
    <row r="279"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</row>
    <row r="280">
      <c r="M280" s="181"/>
      <c r="N280" s="181"/>
      <c r="O280" s="181"/>
      <c r="P280" s="181"/>
      <c r="Q280" s="181"/>
      <c r="R280" s="181"/>
      <c r="S280" s="181"/>
      <c r="T280" s="181"/>
      <c r="U280" s="181"/>
      <c r="V280" s="181"/>
    </row>
    <row r="281"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</row>
    <row r="282"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</row>
    <row r="283"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</row>
    <row r="284"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</row>
    <row r="285">
      <c r="M285" s="181"/>
      <c r="N285" s="181"/>
      <c r="O285" s="181"/>
      <c r="P285" s="181"/>
      <c r="Q285" s="181"/>
      <c r="R285" s="181"/>
      <c r="S285" s="181"/>
      <c r="T285" s="181"/>
      <c r="U285" s="181"/>
      <c r="V285" s="181"/>
    </row>
    <row r="286">
      <c r="M286" s="181"/>
      <c r="N286" s="181"/>
      <c r="O286" s="181"/>
      <c r="P286" s="181"/>
      <c r="Q286" s="181"/>
      <c r="R286" s="181"/>
      <c r="S286" s="181"/>
      <c r="T286" s="181"/>
      <c r="U286" s="181"/>
      <c r="V286" s="181"/>
    </row>
    <row r="287">
      <c r="M287" s="181"/>
      <c r="N287" s="181"/>
      <c r="O287" s="181"/>
      <c r="P287" s="181"/>
      <c r="Q287" s="181"/>
      <c r="R287" s="181"/>
      <c r="S287" s="181"/>
      <c r="T287" s="181"/>
      <c r="U287" s="181"/>
      <c r="V287" s="181"/>
    </row>
    <row r="288"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</row>
    <row r="289"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</row>
    <row r="290"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</row>
    <row r="291"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</row>
    <row r="292">
      <c r="M292" s="181"/>
      <c r="N292" s="181"/>
      <c r="O292" s="181"/>
      <c r="P292" s="181"/>
      <c r="Q292" s="181"/>
      <c r="R292" s="181"/>
      <c r="S292" s="181"/>
      <c r="T292" s="181"/>
      <c r="U292" s="181"/>
      <c r="V292" s="181"/>
    </row>
    <row r="293">
      <c r="M293" s="181"/>
      <c r="N293" s="181"/>
      <c r="O293" s="181"/>
      <c r="P293" s="181"/>
      <c r="Q293" s="181"/>
      <c r="R293" s="181"/>
      <c r="S293" s="181"/>
      <c r="T293" s="181"/>
      <c r="U293" s="181"/>
      <c r="V293" s="181"/>
    </row>
    <row r="294">
      <c r="M294" s="181"/>
      <c r="N294" s="181"/>
      <c r="O294" s="181"/>
      <c r="P294" s="181"/>
      <c r="Q294" s="181"/>
      <c r="R294" s="181"/>
      <c r="S294" s="181"/>
      <c r="T294" s="181"/>
      <c r="U294" s="181"/>
      <c r="V294" s="181"/>
    </row>
    <row r="295">
      <c r="M295" s="181"/>
      <c r="N295" s="181"/>
      <c r="O295" s="181"/>
      <c r="P295" s="181"/>
      <c r="Q295" s="181"/>
      <c r="R295" s="181"/>
      <c r="S295" s="181"/>
      <c r="T295" s="181"/>
      <c r="U295" s="181"/>
      <c r="V295" s="181"/>
    </row>
    <row r="296">
      <c r="M296" s="181"/>
      <c r="N296" s="181"/>
      <c r="O296" s="181"/>
      <c r="P296" s="181"/>
      <c r="Q296" s="181"/>
      <c r="R296" s="181"/>
      <c r="S296" s="181"/>
      <c r="T296" s="181"/>
      <c r="U296" s="181"/>
      <c r="V296" s="181"/>
    </row>
    <row r="297">
      <c r="M297" s="181"/>
      <c r="N297" s="181"/>
      <c r="O297" s="181"/>
      <c r="P297" s="181"/>
      <c r="Q297" s="181"/>
      <c r="R297" s="181"/>
      <c r="S297" s="181"/>
      <c r="T297" s="181"/>
      <c r="U297" s="181"/>
      <c r="V297" s="181"/>
    </row>
    <row r="298">
      <c r="M298" s="181"/>
      <c r="N298" s="181"/>
      <c r="O298" s="181"/>
      <c r="P298" s="181"/>
      <c r="Q298" s="181"/>
      <c r="R298" s="181"/>
      <c r="S298" s="181"/>
      <c r="T298" s="181"/>
      <c r="U298" s="181"/>
      <c r="V298" s="181"/>
    </row>
    <row r="299">
      <c r="M299" s="181"/>
      <c r="N299" s="181"/>
      <c r="O299" s="181"/>
      <c r="P299" s="181"/>
      <c r="Q299" s="181"/>
      <c r="R299" s="181"/>
      <c r="S299" s="181"/>
      <c r="T299" s="181"/>
      <c r="U299" s="181"/>
      <c r="V299" s="181"/>
    </row>
    <row r="300">
      <c r="M300" s="181"/>
      <c r="N300" s="181"/>
      <c r="O300" s="181"/>
      <c r="P300" s="181"/>
      <c r="Q300" s="181"/>
      <c r="R300" s="181"/>
      <c r="S300" s="181"/>
      <c r="T300" s="181"/>
      <c r="U300" s="181"/>
      <c r="V300" s="181"/>
    </row>
    <row r="301">
      <c r="M301" s="181"/>
      <c r="N301" s="181"/>
      <c r="O301" s="181"/>
      <c r="P301" s="181"/>
      <c r="Q301" s="181"/>
      <c r="R301" s="181"/>
      <c r="S301" s="181"/>
      <c r="T301" s="181"/>
      <c r="U301" s="181"/>
      <c r="V301" s="181"/>
    </row>
    <row r="302">
      <c r="M302" s="181"/>
      <c r="N302" s="181"/>
      <c r="O302" s="181"/>
      <c r="P302" s="181"/>
      <c r="Q302" s="181"/>
      <c r="R302" s="181"/>
      <c r="S302" s="181"/>
      <c r="T302" s="181"/>
      <c r="U302" s="181"/>
      <c r="V302" s="181"/>
    </row>
    <row r="303">
      <c r="M303" s="181"/>
      <c r="N303" s="181"/>
      <c r="O303" s="181"/>
      <c r="P303" s="181"/>
      <c r="Q303" s="181"/>
      <c r="R303" s="181"/>
      <c r="S303" s="181"/>
      <c r="T303" s="181"/>
      <c r="U303" s="181"/>
      <c r="V303" s="181"/>
    </row>
    <row r="304">
      <c r="M304" s="181"/>
      <c r="N304" s="181"/>
      <c r="O304" s="181"/>
      <c r="P304" s="181"/>
      <c r="Q304" s="181"/>
      <c r="R304" s="181"/>
      <c r="S304" s="181"/>
      <c r="T304" s="181"/>
      <c r="U304" s="181"/>
      <c r="V304" s="181"/>
    </row>
    <row r="305">
      <c r="M305" s="181"/>
      <c r="N305" s="181"/>
      <c r="O305" s="181"/>
      <c r="P305" s="181"/>
      <c r="Q305" s="181"/>
      <c r="R305" s="181"/>
      <c r="S305" s="181"/>
      <c r="T305" s="181"/>
      <c r="U305" s="181"/>
      <c r="V305" s="181"/>
    </row>
    <row r="306">
      <c r="M306" s="181"/>
      <c r="N306" s="181"/>
      <c r="O306" s="181"/>
      <c r="P306" s="181"/>
      <c r="Q306" s="181"/>
      <c r="R306" s="181"/>
      <c r="S306" s="181"/>
      <c r="T306" s="181"/>
      <c r="U306" s="181"/>
      <c r="V306" s="181"/>
    </row>
    <row r="307">
      <c r="M307" s="181"/>
      <c r="N307" s="181"/>
      <c r="O307" s="181"/>
      <c r="P307" s="181"/>
      <c r="Q307" s="181"/>
      <c r="R307" s="181"/>
      <c r="S307" s="181"/>
      <c r="T307" s="181"/>
      <c r="U307" s="181"/>
      <c r="V307" s="181"/>
    </row>
    <row r="308">
      <c r="M308" s="181"/>
      <c r="N308" s="181"/>
      <c r="O308" s="181"/>
      <c r="P308" s="181"/>
      <c r="Q308" s="181"/>
      <c r="R308" s="181"/>
      <c r="S308" s="181"/>
      <c r="T308" s="181"/>
      <c r="U308" s="181"/>
      <c r="V308" s="181"/>
    </row>
    <row r="309">
      <c r="M309" s="181"/>
      <c r="N309" s="181"/>
      <c r="O309" s="181"/>
      <c r="P309" s="181"/>
      <c r="Q309" s="181"/>
      <c r="R309" s="181"/>
      <c r="S309" s="181"/>
      <c r="T309" s="181"/>
      <c r="U309" s="181"/>
      <c r="V309" s="181"/>
    </row>
    <row r="310">
      <c r="M310" s="181"/>
      <c r="N310" s="181"/>
      <c r="O310" s="181"/>
      <c r="P310" s="181"/>
      <c r="Q310" s="181"/>
      <c r="R310" s="181"/>
      <c r="S310" s="181"/>
      <c r="T310" s="181"/>
      <c r="U310" s="181"/>
      <c r="V310" s="181"/>
    </row>
    <row r="311">
      <c r="M311" s="181"/>
      <c r="N311" s="181"/>
      <c r="O311" s="181"/>
      <c r="P311" s="181"/>
      <c r="Q311" s="181"/>
      <c r="R311" s="181"/>
      <c r="S311" s="181"/>
      <c r="T311" s="181"/>
      <c r="U311" s="181"/>
      <c r="V311" s="181"/>
    </row>
    <row r="312">
      <c r="M312" s="181"/>
      <c r="N312" s="181"/>
      <c r="O312" s="181"/>
      <c r="P312" s="181"/>
      <c r="Q312" s="181"/>
      <c r="R312" s="181"/>
      <c r="S312" s="181"/>
      <c r="T312" s="181"/>
      <c r="U312" s="181"/>
      <c r="V312" s="181"/>
    </row>
    <row r="313">
      <c r="M313" s="181"/>
      <c r="N313" s="181"/>
      <c r="O313" s="181"/>
      <c r="P313" s="181"/>
      <c r="Q313" s="181"/>
      <c r="R313" s="181"/>
      <c r="S313" s="181"/>
      <c r="T313" s="181"/>
      <c r="U313" s="181"/>
      <c r="V313" s="181"/>
    </row>
    <row r="314">
      <c r="M314" s="181"/>
      <c r="N314" s="181"/>
      <c r="O314" s="181"/>
      <c r="P314" s="181"/>
      <c r="Q314" s="181"/>
      <c r="R314" s="181"/>
      <c r="S314" s="181"/>
      <c r="T314" s="181"/>
      <c r="U314" s="181"/>
      <c r="V314" s="181"/>
    </row>
    <row r="315">
      <c r="M315" s="181"/>
      <c r="N315" s="181"/>
      <c r="O315" s="181"/>
      <c r="P315" s="181"/>
      <c r="Q315" s="181"/>
      <c r="R315" s="181"/>
      <c r="S315" s="181"/>
      <c r="T315" s="181"/>
      <c r="U315" s="181"/>
      <c r="V315" s="181"/>
    </row>
    <row r="316">
      <c r="M316" s="181"/>
      <c r="N316" s="181"/>
      <c r="O316" s="181"/>
      <c r="P316" s="181"/>
      <c r="Q316" s="181"/>
      <c r="R316" s="181"/>
      <c r="S316" s="181"/>
      <c r="T316" s="181"/>
      <c r="U316" s="181"/>
      <c r="V316" s="181"/>
    </row>
    <row r="317">
      <c r="M317" s="181"/>
      <c r="N317" s="181"/>
      <c r="O317" s="181"/>
      <c r="P317" s="181"/>
      <c r="Q317" s="181"/>
      <c r="R317" s="181"/>
      <c r="S317" s="181"/>
      <c r="T317" s="181"/>
      <c r="U317" s="181"/>
      <c r="V317" s="181"/>
    </row>
    <row r="318">
      <c r="M318" s="181"/>
      <c r="N318" s="181"/>
      <c r="O318" s="181"/>
      <c r="P318" s="181"/>
      <c r="Q318" s="181"/>
      <c r="R318" s="181"/>
      <c r="S318" s="181"/>
      <c r="T318" s="181"/>
      <c r="U318" s="181"/>
      <c r="V318" s="181"/>
    </row>
    <row r="319">
      <c r="M319" s="181"/>
      <c r="N319" s="181"/>
      <c r="O319" s="181"/>
      <c r="P319" s="181"/>
      <c r="Q319" s="181"/>
      <c r="R319" s="181"/>
      <c r="S319" s="181"/>
      <c r="T319" s="181"/>
      <c r="U319" s="181"/>
      <c r="V319" s="181"/>
    </row>
    <row r="320">
      <c r="M320" s="181"/>
      <c r="N320" s="181"/>
      <c r="O320" s="181"/>
      <c r="P320" s="181"/>
      <c r="Q320" s="181"/>
      <c r="R320" s="181"/>
      <c r="S320" s="181"/>
      <c r="T320" s="181"/>
      <c r="U320" s="181"/>
      <c r="V320" s="181"/>
    </row>
    <row r="321">
      <c r="M321" s="181"/>
      <c r="N321" s="181"/>
      <c r="O321" s="181"/>
      <c r="P321" s="181"/>
      <c r="Q321" s="181"/>
      <c r="R321" s="181"/>
      <c r="S321" s="181"/>
      <c r="T321" s="181"/>
      <c r="U321" s="181"/>
      <c r="V321" s="181"/>
    </row>
    <row r="322">
      <c r="M322" s="181"/>
      <c r="N322" s="181"/>
      <c r="O322" s="181"/>
      <c r="P322" s="181"/>
      <c r="Q322" s="181"/>
      <c r="R322" s="181"/>
      <c r="S322" s="181"/>
      <c r="T322" s="181"/>
      <c r="U322" s="181"/>
      <c r="V322" s="181"/>
    </row>
    <row r="323">
      <c r="M323" s="181"/>
      <c r="N323" s="181"/>
      <c r="O323" s="181"/>
      <c r="P323" s="181"/>
      <c r="Q323" s="181"/>
      <c r="R323" s="181"/>
      <c r="S323" s="181"/>
      <c r="T323" s="181"/>
      <c r="U323" s="181"/>
      <c r="V323" s="181"/>
    </row>
    <row r="324">
      <c r="M324" s="181"/>
      <c r="N324" s="181"/>
      <c r="O324" s="181"/>
      <c r="P324" s="181"/>
      <c r="Q324" s="181"/>
      <c r="R324" s="181"/>
      <c r="S324" s="181"/>
      <c r="T324" s="181"/>
      <c r="U324" s="181"/>
      <c r="V324" s="181"/>
    </row>
    <row r="325">
      <c r="M325" s="181"/>
      <c r="N325" s="181"/>
      <c r="O325" s="181"/>
      <c r="P325" s="181"/>
      <c r="Q325" s="181"/>
      <c r="R325" s="181"/>
      <c r="S325" s="181"/>
      <c r="T325" s="181"/>
      <c r="U325" s="181"/>
      <c r="V325" s="181"/>
    </row>
    <row r="326">
      <c r="M326" s="181"/>
      <c r="N326" s="181"/>
      <c r="O326" s="181"/>
      <c r="P326" s="181"/>
      <c r="Q326" s="181"/>
      <c r="R326" s="181"/>
      <c r="S326" s="181"/>
      <c r="T326" s="181"/>
      <c r="U326" s="181"/>
      <c r="V326" s="181"/>
    </row>
    <row r="327">
      <c r="M327" s="181"/>
      <c r="N327" s="181"/>
      <c r="O327" s="181"/>
      <c r="P327" s="181"/>
      <c r="Q327" s="181"/>
      <c r="R327" s="181"/>
      <c r="S327" s="181"/>
      <c r="T327" s="181"/>
      <c r="U327" s="181"/>
      <c r="V327" s="181"/>
    </row>
    <row r="328">
      <c r="M328" s="181"/>
      <c r="N328" s="181"/>
      <c r="O328" s="181"/>
      <c r="P328" s="181"/>
      <c r="Q328" s="181"/>
      <c r="R328" s="181"/>
      <c r="S328" s="181"/>
      <c r="T328" s="181"/>
      <c r="U328" s="181"/>
      <c r="V328" s="181"/>
    </row>
    <row r="329">
      <c r="M329" s="181"/>
      <c r="N329" s="181"/>
      <c r="O329" s="181"/>
      <c r="P329" s="181"/>
      <c r="Q329" s="181"/>
      <c r="R329" s="181"/>
      <c r="S329" s="181"/>
      <c r="T329" s="181"/>
      <c r="U329" s="181"/>
      <c r="V329" s="181"/>
    </row>
    <row r="330">
      <c r="M330" s="181"/>
      <c r="N330" s="181"/>
      <c r="O330" s="181"/>
      <c r="P330" s="181"/>
      <c r="Q330" s="181"/>
      <c r="R330" s="181"/>
      <c r="S330" s="181"/>
      <c r="T330" s="181"/>
      <c r="U330" s="181"/>
      <c r="V330" s="181"/>
    </row>
    <row r="331">
      <c r="M331" s="181"/>
      <c r="N331" s="181"/>
      <c r="O331" s="181"/>
      <c r="P331" s="181"/>
      <c r="Q331" s="181"/>
      <c r="R331" s="181"/>
      <c r="S331" s="181"/>
      <c r="T331" s="181"/>
      <c r="U331" s="181"/>
      <c r="V331" s="181"/>
    </row>
    <row r="332">
      <c r="M332" s="181"/>
      <c r="N332" s="181"/>
      <c r="O332" s="181"/>
      <c r="P332" s="181"/>
      <c r="Q332" s="181"/>
      <c r="R332" s="181"/>
      <c r="S332" s="181"/>
      <c r="T332" s="181"/>
      <c r="U332" s="181"/>
      <c r="V332" s="181"/>
    </row>
    <row r="333">
      <c r="M333" s="181"/>
      <c r="N333" s="181"/>
      <c r="O333" s="181"/>
      <c r="P333" s="181"/>
      <c r="Q333" s="181"/>
      <c r="R333" s="181"/>
      <c r="S333" s="181"/>
      <c r="T333" s="181"/>
      <c r="U333" s="181"/>
      <c r="V333" s="181"/>
    </row>
    <row r="334">
      <c r="M334" s="181"/>
      <c r="N334" s="181"/>
      <c r="O334" s="181"/>
      <c r="P334" s="181"/>
      <c r="Q334" s="181"/>
      <c r="R334" s="181"/>
      <c r="S334" s="181"/>
      <c r="T334" s="181"/>
      <c r="U334" s="181"/>
      <c r="V334" s="181"/>
    </row>
    <row r="335">
      <c r="M335" s="181"/>
      <c r="N335" s="181"/>
      <c r="O335" s="181"/>
      <c r="P335" s="181"/>
      <c r="Q335" s="181"/>
      <c r="R335" s="181"/>
      <c r="S335" s="181"/>
      <c r="T335" s="181"/>
      <c r="U335" s="181"/>
      <c r="V335" s="181"/>
    </row>
    <row r="336">
      <c r="M336" s="181"/>
      <c r="N336" s="181"/>
      <c r="O336" s="181"/>
      <c r="P336" s="181"/>
      <c r="Q336" s="181"/>
      <c r="R336" s="181"/>
      <c r="S336" s="181"/>
      <c r="T336" s="181"/>
      <c r="U336" s="181"/>
      <c r="V336" s="181"/>
    </row>
    <row r="337">
      <c r="M337" s="181"/>
      <c r="N337" s="181"/>
      <c r="O337" s="181"/>
      <c r="P337" s="181"/>
      <c r="Q337" s="181"/>
      <c r="R337" s="181"/>
      <c r="S337" s="181"/>
      <c r="T337" s="181"/>
      <c r="U337" s="181"/>
      <c r="V337" s="181"/>
    </row>
    <row r="338">
      <c r="M338" s="181"/>
      <c r="N338" s="181"/>
      <c r="O338" s="181"/>
      <c r="P338" s="181"/>
      <c r="Q338" s="181"/>
      <c r="R338" s="181"/>
      <c r="S338" s="181"/>
      <c r="T338" s="181"/>
      <c r="U338" s="181"/>
      <c r="V338" s="181"/>
    </row>
    <row r="339">
      <c r="M339" s="181"/>
      <c r="N339" s="181"/>
      <c r="O339" s="181"/>
      <c r="P339" s="181"/>
      <c r="Q339" s="181"/>
      <c r="R339" s="181"/>
      <c r="S339" s="181"/>
      <c r="T339" s="181"/>
      <c r="U339" s="181"/>
      <c r="V339" s="181"/>
    </row>
    <row r="340">
      <c r="M340" s="181"/>
      <c r="N340" s="181"/>
      <c r="O340" s="181"/>
      <c r="P340" s="181"/>
      <c r="Q340" s="181"/>
      <c r="R340" s="181"/>
      <c r="S340" s="181"/>
      <c r="T340" s="181"/>
      <c r="U340" s="181"/>
      <c r="V340" s="181"/>
    </row>
    <row r="341">
      <c r="M341" s="181"/>
      <c r="N341" s="181"/>
      <c r="O341" s="181"/>
      <c r="P341" s="181"/>
      <c r="Q341" s="181"/>
      <c r="R341" s="181"/>
      <c r="S341" s="181"/>
      <c r="T341" s="181"/>
      <c r="U341" s="181"/>
      <c r="V341" s="181"/>
    </row>
    <row r="342">
      <c r="M342" s="181"/>
      <c r="N342" s="181"/>
      <c r="O342" s="181"/>
      <c r="P342" s="181"/>
      <c r="Q342" s="181"/>
      <c r="R342" s="181"/>
      <c r="S342" s="181"/>
      <c r="T342" s="181"/>
      <c r="U342" s="181"/>
      <c r="V342" s="181"/>
    </row>
    <row r="343">
      <c r="M343" s="181"/>
      <c r="N343" s="181"/>
      <c r="O343" s="181"/>
      <c r="P343" s="181"/>
      <c r="Q343" s="181"/>
      <c r="R343" s="181"/>
      <c r="S343" s="181"/>
      <c r="T343" s="181"/>
      <c r="U343" s="181"/>
      <c r="V343" s="181"/>
    </row>
    <row r="344">
      <c r="M344" s="181"/>
      <c r="N344" s="181"/>
      <c r="O344" s="181"/>
      <c r="P344" s="181"/>
      <c r="Q344" s="181"/>
      <c r="R344" s="181"/>
      <c r="S344" s="181"/>
      <c r="T344" s="181"/>
      <c r="U344" s="181"/>
      <c r="V344" s="181"/>
    </row>
    <row r="345">
      <c r="M345" s="181"/>
      <c r="N345" s="181"/>
      <c r="O345" s="181"/>
      <c r="P345" s="181"/>
      <c r="Q345" s="181"/>
      <c r="R345" s="181"/>
      <c r="S345" s="181"/>
      <c r="T345" s="181"/>
      <c r="U345" s="181"/>
      <c r="V345" s="181"/>
    </row>
    <row r="346">
      <c r="M346" s="181"/>
      <c r="N346" s="181"/>
      <c r="O346" s="181"/>
      <c r="P346" s="181"/>
      <c r="Q346" s="181"/>
      <c r="R346" s="181"/>
      <c r="S346" s="181"/>
      <c r="T346" s="181"/>
      <c r="U346" s="181"/>
      <c r="V346" s="181"/>
    </row>
    <row r="347">
      <c r="M347" s="181"/>
      <c r="N347" s="181"/>
      <c r="O347" s="181"/>
      <c r="P347" s="181"/>
      <c r="Q347" s="181"/>
      <c r="R347" s="181"/>
      <c r="S347" s="181"/>
      <c r="T347" s="181"/>
      <c r="U347" s="181"/>
      <c r="V347" s="181"/>
    </row>
    <row r="348">
      <c r="M348" s="181"/>
      <c r="N348" s="181"/>
      <c r="O348" s="181"/>
      <c r="P348" s="181"/>
      <c r="Q348" s="181"/>
      <c r="R348" s="181"/>
      <c r="S348" s="181"/>
      <c r="T348" s="181"/>
      <c r="U348" s="181"/>
      <c r="V348" s="181"/>
    </row>
    <row r="349">
      <c r="M349" s="181"/>
      <c r="N349" s="181"/>
      <c r="O349" s="181"/>
      <c r="P349" s="181"/>
      <c r="Q349" s="181"/>
      <c r="R349" s="181"/>
      <c r="S349" s="181"/>
      <c r="T349" s="181"/>
      <c r="U349" s="181"/>
      <c r="V349" s="181"/>
    </row>
    <row r="350">
      <c r="M350" s="181"/>
      <c r="N350" s="181"/>
      <c r="O350" s="181"/>
      <c r="P350" s="181"/>
      <c r="Q350" s="181"/>
      <c r="R350" s="181"/>
      <c r="S350" s="181"/>
      <c r="T350" s="181"/>
      <c r="U350" s="181"/>
      <c r="V350" s="181"/>
    </row>
    <row r="351">
      <c r="M351" s="181"/>
      <c r="N351" s="181"/>
      <c r="O351" s="181"/>
      <c r="P351" s="181"/>
      <c r="Q351" s="181"/>
      <c r="R351" s="181"/>
      <c r="S351" s="181"/>
      <c r="T351" s="181"/>
      <c r="U351" s="181"/>
      <c r="V351" s="181"/>
    </row>
    <row r="352">
      <c r="M352" s="181"/>
      <c r="N352" s="181"/>
      <c r="O352" s="181"/>
      <c r="P352" s="181"/>
      <c r="Q352" s="181"/>
      <c r="R352" s="181"/>
      <c r="S352" s="181"/>
      <c r="T352" s="181"/>
      <c r="U352" s="181"/>
      <c r="V352" s="181"/>
    </row>
    <row r="353">
      <c r="M353" s="181"/>
      <c r="N353" s="181"/>
      <c r="O353" s="181"/>
      <c r="P353" s="181"/>
      <c r="Q353" s="181"/>
      <c r="R353" s="181"/>
      <c r="S353" s="181"/>
      <c r="T353" s="181"/>
      <c r="U353" s="181"/>
      <c r="V353" s="181"/>
    </row>
    <row r="354">
      <c r="M354" s="181"/>
      <c r="N354" s="181"/>
      <c r="O354" s="181"/>
      <c r="P354" s="181"/>
      <c r="Q354" s="181"/>
      <c r="R354" s="181"/>
      <c r="S354" s="181"/>
      <c r="T354" s="181"/>
      <c r="U354" s="181"/>
      <c r="V354" s="181"/>
    </row>
    <row r="355">
      <c r="M355" s="181"/>
      <c r="N355" s="181"/>
      <c r="O355" s="181"/>
      <c r="P355" s="181"/>
      <c r="Q355" s="181"/>
      <c r="R355" s="181"/>
      <c r="S355" s="181"/>
      <c r="T355" s="181"/>
      <c r="U355" s="181"/>
      <c r="V355" s="181"/>
    </row>
    <row r="356">
      <c r="M356" s="181"/>
      <c r="N356" s="181"/>
      <c r="O356" s="181"/>
      <c r="P356" s="181"/>
      <c r="Q356" s="181"/>
      <c r="R356" s="181"/>
      <c r="S356" s="181"/>
      <c r="T356" s="181"/>
      <c r="U356" s="181"/>
      <c r="V356" s="181"/>
    </row>
    <row r="357">
      <c r="M357" s="181"/>
      <c r="N357" s="181"/>
      <c r="O357" s="181"/>
      <c r="P357" s="181"/>
      <c r="Q357" s="181"/>
      <c r="R357" s="181"/>
      <c r="S357" s="181"/>
      <c r="T357" s="181"/>
      <c r="U357" s="181"/>
      <c r="V357" s="181"/>
    </row>
    <row r="358">
      <c r="M358" s="181"/>
      <c r="N358" s="181"/>
      <c r="O358" s="181"/>
      <c r="P358" s="181"/>
      <c r="Q358" s="181"/>
      <c r="R358" s="181"/>
      <c r="S358" s="181"/>
      <c r="T358" s="181"/>
      <c r="U358" s="181"/>
      <c r="V358" s="181"/>
    </row>
    <row r="359">
      <c r="M359" s="181"/>
      <c r="N359" s="181"/>
      <c r="O359" s="181"/>
      <c r="P359" s="181"/>
      <c r="Q359" s="181"/>
      <c r="R359" s="181"/>
      <c r="S359" s="181"/>
      <c r="T359" s="181"/>
      <c r="U359" s="181"/>
      <c r="V359" s="181"/>
    </row>
    <row r="360">
      <c r="M360" s="181"/>
      <c r="N360" s="181"/>
      <c r="O360" s="181"/>
      <c r="P360" s="181"/>
      <c r="Q360" s="181"/>
      <c r="R360" s="181"/>
      <c r="S360" s="181"/>
      <c r="T360" s="181"/>
      <c r="U360" s="181"/>
      <c r="V360" s="181"/>
    </row>
    <row r="361">
      <c r="M361" s="181"/>
      <c r="N361" s="181"/>
      <c r="O361" s="181"/>
      <c r="P361" s="181"/>
      <c r="Q361" s="181"/>
      <c r="R361" s="181"/>
      <c r="S361" s="181"/>
      <c r="T361" s="181"/>
      <c r="U361" s="181"/>
      <c r="V361" s="181"/>
    </row>
    <row r="362">
      <c r="M362" s="181"/>
      <c r="N362" s="181"/>
      <c r="O362" s="181"/>
      <c r="P362" s="181"/>
      <c r="Q362" s="181"/>
      <c r="R362" s="181"/>
      <c r="S362" s="181"/>
      <c r="T362" s="181"/>
      <c r="U362" s="181"/>
      <c r="V362" s="181"/>
    </row>
    <row r="363">
      <c r="M363" s="181"/>
      <c r="N363" s="181"/>
      <c r="O363" s="181"/>
      <c r="P363" s="181"/>
      <c r="Q363" s="181"/>
      <c r="R363" s="181"/>
      <c r="S363" s="181"/>
      <c r="T363" s="181"/>
      <c r="U363" s="181"/>
      <c r="V363" s="181"/>
    </row>
    <row r="364">
      <c r="M364" s="181"/>
      <c r="N364" s="181"/>
      <c r="O364" s="181"/>
      <c r="P364" s="181"/>
      <c r="Q364" s="181"/>
      <c r="R364" s="181"/>
      <c r="S364" s="181"/>
      <c r="T364" s="181"/>
      <c r="U364" s="181"/>
      <c r="V364" s="181"/>
    </row>
    <row r="365">
      <c r="M365" s="181"/>
      <c r="N365" s="181"/>
      <c r="O365" s="181"/>
      <c r="P365" s="181"/>
      <c r="Q365" s="181"/>
      <c r="R365" s="181"/>
      <c r="S365" s="181"/>
      <c r="T365" s="181"/>
      <c r="U365" s="181"/>
      <c r="V365" s="181"/>
    </row>
    <row r="366">
      <c r="M366" s="181"/>
      <c r="N366" s="181"/>
      <c r="O366" s="181"/>
      <c r="P366" s="181"/>
      <c r="Q366" s="181"/>
      <c r="R366" s="181"/>
      <c r="S366" s="181"/>
      <c r="T366" s="181"/>
      <c r="U366" s="181"/>
      <c r="V366" s="181"/>
    </row>
    <row r="367">
      <c r="M367" s="181"/>
      <c r="N367" s="181"/>
      <c r="O367" s="181"/>
      <c r="P367" s="181"/>
      <c r="Q367" s="181"/>
      <c r="R367" s="181"/>
      <c r="S367" s="181"/>
      <c r="T367" s="181"/>
      <c r="U367" s="181"/>
      <c r="V367" s="181"/>
    </row>
    <row r="368">
      <c r="M368" s="181"/>
      <c r="N368" s="181"/>
      <c r="O368" s="181"/>
      <c r="P368" s="181"/>
      <c r="Q368" s="181"/>
      <c r="R368" s="181"/>
      <c r="S368" s="181"/>
      <c r="T368" s="181"/>
      <c r="U368" s="181"/>
      <c r="V368" s="181"/>
    </row>
    <row r="369">
      <c r="M369" s="181"/>
      <c r="N369" s="181"/>
      <c r="O369" s="181"/>
      <c r="P369" s="181"/>
      <c r="Q369" s="181"/>
      <c r="R369" s="181"/>
      <c r="S369" s="181"/>
      <c r="T369" s="181"/>
      <c r="U369" s="181"/>
      <c r="V369" s="181"/>
    </row>
    <row r="370">
      <c r="M370" s="181"/>
      <c r="N370" s="181"/>
      <c r="O370" s="181"/>
      <c r="P370" s="181"/>
      <c r="Q370" s="181"/>
      <c r="R370" s="181"/>
      <c r="S370" s="181"/>
      <c r="T370" s="181"/>
      <c r="U370" s="181"/>
      <c r="V370" s="181"/>
    </row>
    <row r="371">
      <c r="M371" s="181"/>
      <c r="N371" s="181"/>
      <c r="O371" s="181"/>
      <c r="P371" s="181"/>
      <c r="Q371" s="181"/>
      <c r="R371" s="181"/>
      <c r="S371" s="181"/>
      <c r="T371" s="181"/>
      <c r="U371" s="181"/>
      <c r="V371" s="181"/>
    </row>
    <row r="372">
      <c r="M372" s="181"/>
      <c r="N372" s="181"/>
      <c r="O372" s="181"/>
      <c r="P372" s="181"/>
      <c r="Q372" s="181"/>
      <c r="R372" s="181"/>
      <c r="S372" s="181"/>
      <c r="T372" s="181"/>
      <c r="U372" s="181"/>
      <c r="V372" s="181"/>
    </row>
    <row r="373">
      <c r="M373" s="181"/>
      <c r="N373" s="181"/>
      <c r="O373" s="181"/>
      <c r="P373" s="181"/>
      <c r="Q373" s="181"/>
      <c r="R373" s="181"/>
      <c r="S373" s="181"/>
      <c r="T373" s="181"/>
      <c r="U373" s="181"/>
      <c r="V373" s="181"/>
    </row>
    <row r="374">
      <c r="M374" s="181"/>
      <c r="N374" s="181"/>
      <c r="O374" s="181"/>
      <c r="P374" s="181"/>
      <c r="Q374" s="181"/>
      <c r="R374" s="181"/>
      <c r="S374" s="181"/>
      <c r="T374" s="181"/>
      <c r="U374" s="181"/>
      <c r="V374" s="181"/>
    </row>
    <row r="375">
      <c r="M375" s="181"/>
      <c r="N375" s="181"/>
      <c r="O375" s="181"/>
      <c r="P375" s="181"/>
      <c r="Q375" s="181"/>
      <c r="R375" s="181"/>
      <c r="S375" s="181"/>
      <c r="T375" s="181"/>
      <c r="U375" s="181"/>
      <c r="V375" s="181"/>
    </row>
    <row r="376">
      <c r="M376" s="181"/>
      <c r="N376" s="181"/>
      <c r="O376" s="181"/>
      <c r="P376" s="181"/>
      <c r="Q376" s="181"/>
      <c r="R376" s="181"/>
      <c r="S376" s="181"/>
      <c r="T376" s="181"/>
      <c r="U376" s="181"/>
      <c r="V376" s="181"/>
    </row>
    <row r="377">
      <c r="M377" s="181"/>
      <c r="N377" s="181"/>
      <c r="O377" s="181"/>
      <c r="P377" s="181"/>
      <c r="Q377" s="181"/>
      <c r="R377" s="181"/>
      <c r="S377" s="181"/>
      <c r="T377" s="181"/>
      <c r="U377" s="181"/>
      <c r="V377" s="181"/>
    </row>
    <row r="378">
      <c r="M378" s="181"/>
      <c r="N378" s="181"/>
      <c r="O378" s="181"/>
      <c r="P378" s="181"/>
      <c r="Q378" s="181"/>
      <c r="R378" s="181"/>
      <c r="S378" s="181"/>
      <c r="T378" s="181"/>
      <c r="U378" s="181"/>
      <c r="V378" s="181"/>
    </row>
    <row r="379">
      <c r="M379" s="181"/>
      <c r="N379" s="181"/>
      <c r="O379" s="181"/>
      <c r="P379" s="181"/>
      <c r="Q379" s="181"/>
      <c r="R379" s="181"/>
      <c r="S379" s="181"/>
      <c r="T379" s="181"/>
      <c r="U379" s="181"/>
      <c r="V379" s="181"/>
    </row>
    <row r="380">
      <c r="M380" s="181"/>
      <c r="N380" s="181"/>
      <c r="O380" s="181"/>
      <c r="P380" s="181"/>
      <c r="Q380" s="181"/>
      <c r="R380" s="181"/>
      <c r="S380" s="181"/>
      <c r="T380" s="181"/>
      <c r="U380" s="181"/>
      <c r="V380" s="181"/>
    </row>
    <row r="381">
      <c r="M381" s="181"/>
      <c r="N381" s="181"/>
      <c r="O381" s="181"/>
      <c r="P381" s="181"/>
      <c r="Q381" s="181"/>
      <c r="R381" s="181"/>
      <c r="S381" s="181"/>
      <c r="T381" s="181"/>
      <c r="U381" s="181"/>
      <c r="V381" s="181"/>
    </row>
    <row r="382">
      <c r="M382" s="181"/>
      <c r="N382" s="181"/>
      <c r="O382" s="181"/>
      <c r="P382" s="181"/>
      <c r="Q382" s="181"/>
      <c r="R382" s="181"/>
      <c r="S382" s="181"/>
      <c r="T382" s="181"/>
      <c r="U382" s="181"/>
      <c r="V382" s="181"/>
    </row>
    <row r="383">
      <c r="M383" s="181"/>
      <c r="N383" s="181"/>
      <c r="O383" s="181"/>
      <c r="P383" s="181"/>
      <c r="Q383" s="181"/>
      <c r="R383" s="181"/>
      <c r="S383" s="181"/>
      <c r="T383" s="181"/>
      <c r="U383" s="181"/>
      <c r="V383" s="181"/>
    </row>
    <row r="384">
      <c r="M384" s="181"/>
      <c r="N384" s="181"/>
      <c r="O384" s="181"/>
      <c r="P384" s="181"/>
      <c r="Q384" s="181"/>
      <c r="R384" s="181"/>
      <c r="S384" s="181"/>
      <c r="T384" s="181"/>
      <c r="U384" s="181"/>
      <c r="V384" s="181"/>
    </row>
    <row r="385">
      <c r="M385" s="181"/>
      <c r="N385" s="181"/>
      <c r="O385" s="181"/>
      <c r="P385" s="181"/>
      <c r="Q385" s="181"/>
      <c r="R385" s="181"/>
      <c r="S385" s="181"/>
      <c r="T385" s="181"/>
      <c r="U385" s="181"/>
      <c r="V385" s="181"/>
    </row>
    <row r="386">
      <c r="M386" s="181"/>
      <c r="N386" s="181"/>
      <c r="O386" s="181"/>
      <c r="P386" s="181"/>
      <c r="Q386" s="181"/>
      <c r="R386" s="181"/>
      <c r="S386" s="181"/>
      <c r="T386" s="181"/>
      <c r="U386" s="181"/>
      <c r="V386" s="181"/>
    </row>
    <row r="387">
      <c r="M387" s="181"/>
      <c r="N387" s="181"/>
      <c r="O387" s="181"/>
      <c r="P387" s="181"/>
      <c r="Q387" s="181"/>
      <c r="R387" s="181"/>
      <c r="S387" s="181"/>
      <c r="T387" s="181"/>
      <c r="U387" s="181"/>
      <c r="V387" s="181"/>
    </row>
    <row r="388">
      <c r="M388" s="181"/>
      <c r="N388" s="181"/>
      <c r="O388" s="181"/>
      <c r="P388" s="181"/>
      <c r="Q388" s="181"/>
      <c r="R388" s="181"/>
      <c r="S388" s="181"/>
      <c r="T388" s="181"/>
      <c r="U388" s="181"/>
      <c r="V388" s="181"/>
    </row>
    <row r="389">
      <c r="M389" s="181"/>
      <c r="N389" s="181"/>
      <c r="O389" s="181"/>
      <c r="P389" s="181"/>
      <c r="Q389" s="181"/>
      <c r="R389" s="181"/>
      <c r="S389" s="181"/>
      <c r="T389" s="181"/>
      <c r="U389" s="181"/>
      <c r="V389" s="181"/>
    </row>
    <row r="390">
      <c r="M390" s="181"/>
      <c r="N390" s="181"/>
      <c r="O390" s="181"/>
      <c r="P390" s="181"/>
      <c r="Q390" s="181"/>
      <c r="R390" s="181"/>
      <c r="S390" s="181"/>
      <c r="T390" s="181"/>
      <c r="U390" s="181"/>
      <c r="V390" s="181"/>
    </row>
    <row r="391">
      <c r="M391" s="181"/>
      <c r="N391" s="181"/>
      <c r="O391" s="181"/>
      <c r="P391" s="181"/>
      <c r="Q391" s="181"/>
      <c r="R391" s="181"/>
      <c r="S391" s="181"/>
      <c r="T391" s="181"/>
      <c r="U391" s="181"/>
      <c r="V391" s="181"/>
    </row>
    <row r="392">
      <c r="M392" s="181"/>
      <c r="N392" s="181"/>
      <c r="O392" s="181"/>
      <c r="P392" s="181"/>
      <c r="Q392" s="181"/>
      <c r="R392" s="181"/>
      <c r="S392" s="181"/>
      <c r="T392" s="181"/>
      <c r="U392" s="181"/>
      <c r="V392" s="181"/>
    </row>
    <row r="393">
      <c r="M393" s="181"/>
      <c r="N393" s="181"/>
      <c r="O393" s="181"/>
      <c r="P393" s="181"/>
      <c r="Q393" s="181"/>
      <c r="R393" s="181"/>
      <c r="S393" s="181"/>
      <c r="T393" s="181"/>
      <c r="U393" s="181"/>
      <c r="V393" s="181"/>
    </row>
    <row r="394">
      <c r="M394" s="181"/>
      <c r="N394" s="181"/>
      <c r="O394" s="181"/>
      <c r="P394" s="181"/>
      <c r="Q394" s="181"/>
      <c r="R394" s="181"/>
      <c r="S394" s="181"/>
      <c r="T394" s="181"/>
      <c r="U394" s="181"/>
      <c r="V394" s="181"/>
    </row>
    <row r="395">
      <c r="M395" s="181"/>
      <c r="N395" s="181"/>
      <c r="O395" s="181"/>
      <c r="P395" s="181"/>
      <c r="Q395" s="181"/>
      <c r="R395" s="181"/>
      <c r="S395" s="181"/>
      <c r="T395" s="181"/>
      <c r="U395" s="181"/>
      <c r="V395" s="181"/>
    </row>
    <row r="396">
      <c r="M396" s="181"/>
      <c r="N396" s="181"/>
      <c r="O396" s="181"/>
      <c r="P396" s="181"/>
      <c r="Q396" s="181"/>
      <c r="R396" s="181"/>
      <c r="S396" s="181"/>
      <c r="T396" s="181"/>
      <c r="U396" s="181"/>
      <c r="V396" s="181"/>
    </row>
    <row r="397">
      <c r="M397" s="181"/>
      <c r="N397" s="181"/>
      <c r="O397" s="181"/>
      <c r="P397" s="181"/>
      <c r="Q397" s="181"/>
      <c r="R397" s="181"/>
      <c r="S397" s="181"/>
      <c r="T397" s="181"/>
      <c r="U397" s="181"/>
      <c r="V397" s="181"/>
    </row>
    <row r="398">
      <c r="M398" s="181"/>
      <c r="N398" s="181"/>
      <c r="O398" s="181"/>
      <c r="P398" s="181"/>
      <c r="Q398" s="181"/>
      <c r="R398" s="181"/>
      <c r="S398" s="181"/>
      <c r="T398" s="181"/>
      <c r="U398" s="181"/>
      <c r="V398" s="181"/>
    </row>
    <row r="399">
      <c r="M399" s="181"/>
      <c r="N399" s="181"/>
      <c r="O399" s="181"/>
      <c r="P399" s="181"/>
      <c r="Q399" s="181"/>
      <c r="R399" s="181"/>
      <c r="S399" s="181"/>
      <c r="T399" s="181"/>
      <c r="U399" s="181"/>
      <c r="V399" s="181"/>
    </row>
    <row r="400">
      <c r="M400" s="181"/>
      <c r="N400" s="181"/>
      <c r="O400" s="181"/>
      <c r="P400" s="181"/>
      <c r="Q400" s="181"/>
      <c r="R400" s="181"/>
      <c r="S400" s="181"/>
      <c r="T400" s="181"/>
      <c r="U400" s="181"/>
      <c r="V400" s="181"/>
    </row>
    <row r="401">
      <c r="M401" s="181"/>
      <c r="N401" s="181"/>
      <c r="O401" s="181"/>
      <c r="P401" s="181"/>
      <c r="Q401" s="181"/>
      <c r="R401" s="181"/>
      <c r="S401" s="181"/>
      <c r="T401" s="181"/>
      <c r="U401" s="181"/>
      <c r="V401" s="181"/>
    </row>
    <row r="402">
      <c r="M402" s="181"/>
      <c r="N402" s="181"/>
      <c r="O402" s="181"/>
      <c r="P402" s="181"/>
      <c r="Q402" s="181"/>
      <c r="R402" s="181"/>
      <c r="S402" s="181"/>
      <c r="T402" s="181"/>
      <c r="U402" s="181"/>
      <c r="V402" s="181"/>
    </row>
    <row r="403">
      <c r="M403" s="181"/>
      <c r="N403" s="181"/>
      <c r="O403" s="181"/>
      <c r="P403" s="181"/>
      <c r="Q403" s="181"/>
      <c r="R403" s="181"/>
      <c r="S403" s="181"/>
      <c r="T403" s="181"/>
      <c r="U403" s="181"/>
      <c r="V403" s="181"/>
    </row>
    <row r="404">
      <c r="M404" s="181"/>
      <c r="N404" s="181"/>
      <c r="O404" s="181"/>
      <c r="P404" s="181"/>
      <c r="Q404" s="181"/>
      <c r="R404" s="181"/>
      <c r="S404" s="181"/>
      <c r="T404" s="181"/>
      <c r="U404" s="181"/>
      <c r="V404" s="181"/>
    </row>
    <row r="405">
      <c r="M405" s="181"/>
      <c r="N405" s="181"/>
      <c r="O405" s="181"/>
      <c r="P405" s="181"/>
      <c r="Q405" s="181"/>
      <c r="R405" s="181"/>
      <c r="S405" s="181"/>
      <c r="T405" s="181"/>
      <c r="U405" s="181"/>
      <c r="V405" s="181"/>
    </row>
    <row r="406">
      <c r="M406" s="181"/>
      <c r="N406" s="181"/>
      <c r="O406" s="181"/>
      <c r="P406" s="181"/>
      <c r="Q406" s="181"/>
      <c r="R406" s="181"/>
      <c r="S406" s="181"/>
      <c r="T406" s="181"/>
      <c r="U406" s="181"/>
      <c r="V406" s="181"/>
    </row>
    <row r="407">
      <c r="M407" s="181"/>
      <c r="N407" s="181"/>
      <c r="O407" s="181"/>
      <c r="P407" s="181"/>
      <c r="Q407" s="181"/>
      <c r="R407" s="181"/>
      <c r="S407" s="181"/>
      <c r="T407" s="181"/>
      <c r="U407" s="181"/>
      <c r="V407" s="181"/>
    </row>
    <row r="408">
      <c r="M408" s="181"/>
      <c r="N408" s="181"/>
      <c r="O408" s="181"/>
      <c r="P408" s="181"/>
      <c r="Q408" s="181"/>
      <c r="R408" s="181"/>
      <c r="S408" s="181"/>
      <c r="T408" s="181"/>
      <c r="U408" s="181"/>
      <c r="V408" s="181"/>
    </row>
    <row r="409">
      <c r="M409" s="181"/>
      <c r="N409" s="181"/>
      <c r="O409" s="181"/>
      <c r="P409" s="181"/>
      <c r="Q409" s="181"/>
      <c r="R409" s="181"/>
      <c r="S409" s="181"/>
      <c r="T409" s="181"/>
      <c r="U409" s="181"/>
      <c r="V409" s="181"/>
    </row>
    <row r="410">
      <c r="M410" s="181"/>
      <c r="N410" s="181"/>
      <c r="O410" s="181"/>
      <c r="P410" s="181"/>
      <c r="Q410" s="181"/>
      <c r="R410" s="181"/>
      <c r="S410" s="181"/>
      <c r="T410" s="181"/>
      <c r="U410" s="181"/>
      <c r="V410" s="181"/>
    </row>
    <row r="411">
      <c r="M411" s="181"/>
      <c r="N411" s="181"/>
      <c r="O411" s="181"/>
      <c r="P411" s="181"/>
      <c r="Q411" s="181"/>
      <c r="R411" s="181"/>
      <c r="S411" s="181"/>
      <c r="T411" s="181"/>
      <c r="U411" s="181"/>
      <c r="V411" s="181"/>
    </row>
    <row r="412">
      <c r="M412" s="181"/>
      <c r="N412" s="181"/>
      <c r="O412" s="181"/>
      <c r="P412" s="181"/>
      <c r="Q412" s="181"/>
      <c r="R412" s="181"/>
      <c r="S412" s="181"/>
      <c r="T412" s="181"/>
      <c r="U412" s="181"/>
      <c r="V412" s="181"/>
    </row>
    <row r="413">
      <c r="M413" s="181"/>
      <c r="N413" s="181"/>
      <c r="O413" s="181"/>
      <c r="P413" s="181"/>
      <c r="Q413" s="181"/>
      <c r="R413" s="181"/>
      <c r="S413" s="181"/>
      <c r="T413" s="181"/>
      <c r="U413" s="181"/>
      <c r="V413" s="181"/>
    </row>
    <row r="414">
      <c r="M414" s="181"/>
      <c r="N414" s="181"/>
      <c r="O414" s="181"/>
      <c r="P414" s="181"/>
      <c r="Q414" s="181"/>
      <c r="R414" s="181"/>
      <c r="S414" s="181"/>
      <c r="T414" s="181"/>
      <c r="U414" s="181"/>
      <c r="V414" s="181"/>
    </row>
    <row r="415">
      <c r="M415" s="181"/>
      <c r="N415" s="181"/>
      <c r="O415" s="181"/>
      <c r="P415" s="181"/>
      <c r="Q415" s="181"/>
      <c r="R415" s="181"/>
      <c r="S415" s="181"/>
      <c r="T415" s="181"/>
      <c r="U415" s="181"/>
      <c r="V415" s="181"/>
    </row>
    <row r="416">
      <c r="M416" s="181"/>
      <c r="N416" s="181"/>
      <c r="O416" s="181"/>
      <c r="P416" s="181"/>
      <c r="Q416" s="181"/>
      <c r="R416" s="181"/>
      <c r="S416" s="181"/>
      <c r="T416" s="181"/>
      <c r="U416" s="181"/>
      <c r="V416" s="181"/>
    </row>
    <row r="417">
      <c r="M417" s="181"/>
      <c r="N417" s="181"/>
      <c r="O417" s="181"/>
      <c r="P417" s="181"/>
      <c r="Q417" s="181"/>
      <c r="R417" s="181"/>
      <c r="S417" s="181"/>
      <c r="T417" s="181"/>
      <c r="U417" s="181"/>
      <c r="V417" s="181"/>
    </row>
    <row r="418">
      <c r="M418" s="181"/>
      <c r="N418" s="181"/>
      <c r="O418" s="181"/>
      <c r="P418" s="181"/>
      <c r="Q418" s="181"/>
      <c r="R418" s="181"/>
      <c r="S418" s="181"/>
      <c r="T418" s="181"/>
      <c r="U418" s="181"/>
      <c r="V418" s="181"/>
    </row>
    <row r="419">
      <c r="M419" s="181"/>
      <c r="N419" s="181"/>
      <c r="O419" s="181"/>
      <c r="P419" s="181"/>
      <c r="Q419" s="181"/>
      <c r="R419" s="181"/>
      <c r="S419" s="181"/>
      <c r="T419" s="181"/>
      <c r="U419" s="181"/>
      <c r="V419" s="181"/>
    </row>
    <row r="420">
      <c r="M420" s="181"/>
      <c r="N420" s="181"/>
      <c r="O420" s="181"/>
      <c r="P420" s="181"/>
      <c r="Q420" s="181"/>
      <c r="R420" s="181"/>
      <c r="S420" s="181"/>
      <c r="T420" s="181"/>
      <c r="U420" s="181"/>
      <c r="V420" s="181"/>
    </row>
    <row r="421">
      <c r="M421" s="181"/>
      <c r="N421" s="181"/>
      <c r="O421" s="181"/>
      <c r="P421" s="181"/>
      <c r="Q421" s="181"/>
      <c r="R421" s="181"/>
      <c r="S421" s="181"/>
      <c r="T421" s="181"/>
      <c r="U421" s="181"/>
      <c r="V421" s="181"/>
    </row>
    <row r="422">
      <c r="M422" s="181"/>
      <c r="N422" s="181"/>
      <c r="O422" s="181"/>
      <c r="P422" s="181"/>
      <c r="Q422" s="181"/>
      <c r="R422" s="181"/>
      <c r="S422" s="181"/>
      <c r="T422" s="181"/>
      <c r="U422" s="181"/>
      <c r="V422" s="181"/>
    </row>
    <row r="423">
      <c r="M423" s="181"/>
      <c r="N423" s="181"/>
      <c r="O423" s="181"/>
      <c r="P423" s="181"/>
      <c r="Q423" s="181"/>
      <c r="R423" s="181"/>
      <c r="S423" s="181"/>
      <c r="T423" s="181"/>
      <c r="U423" s="181"/>
      <c r="V423" s="181"/>
    </row>
    <row r="424">
      <c r="M424" s="181"/>
      <c r="N424" s="181"/>
      <c r="O424" s="181"/>
      <c r="P424" s="181"/>
      <c r="Q424" s="181"/>
      <c r="R424" s="181"/>
      <c r="S424" s="181"/>
      <c r="T424" s="181"/>
      <c r="U424" s="181"/>
      <c r="V424" s="181"/>
    </row>
    <row r="425">
      <c r="M425" s="181"/>
      <c r="N425" s="181"/>
      <c r="O425" s="181"/>
      <c r="P425" s="181"/>
      <c r="Q425" s="181"/>
      <c r="R425" s="181"/>
      <c r="S425" s="181"/>
      <c r="T425" s="181"/>
      <c r="U425" s="181"/>
      <c r="V425" s="181"/>
    </row>
    <row r="426">
      <c r="M426" s="181"/>
      <c r="N426" s="181"/>
      <c r="O426" s="181"/>
      <c r="P426" s="181"/>
      <c r="Q426" s="181"/>
      <c r="R426" s="181"/>
      <c r="S426" s="181"/>
      <c r="T426" s="181"/>
      <c r="U426" s="181"/>
      <c r="V426" s="181"/>
    </row>
    <row r="427">
      <c r="M427" s="181"/>
      <c r="N427" s="181"/>
      <c r="O427" s="181"/>
      <c r="P427" s="181"/>
      <c r="Q427" s="181"/>
      <c r="R427" s="181"/>
      <c r="S427" s="181"/>
      <c r="T427" s="181"/>
      <c r="U427" s="181"/>
      <c r="V427" s="181"/>
    </row>
    <row r="428">
      <c r="M428" s="181"/>
      <c r="N428" s="181"/>
      <c r="O428" s="181"/>
      <c r="P428" s="181"/>
      <c r="Q428" s="181"/>
      <c r="R428" s="181"/>
      <c r="S428" s="181"/>
      <c r="T428" s="181"/>
      <c r="U428" s="181"/>
      <c r="V428" s="181"/>
    </row>
    <row r="429">
      <c r="M429" s="181"/>
      <c r="N429" s="181"/>
      <c r="O429" s="181"/>
      <c r="P429" s="181"/>
      <c r="Q429" s="181"/>
      <c r="R429" s="181"/>
      <c r="S429" s="181"/>
      <c r="T429" s="181"/>
      <c r="U429" s="181"/>
      <c r="V429" s="181"/>
    </row>
    <row r="430">
      <c r="M430" s="181"/>
      <c r="N430" s="181"/>
      <c r="O430" s="181"/>
      <c r="P430" s="181"/>
      <c r="Q430" s="181"/>
      <c r="R430" s="181"/>
      <c r="S430" s="181"/>
      <c r="T430" s="181"/>
      <c r="U430" s="181"/>
      <c r="V430" s="181"/>
    </row>
    <row r="431">
      <c r="M431" s="181"/>
      <c r="N431" s="181"/>
      <c r="O431" s="181"/>
      <c r="P431" s="181"/>
      <c r="Q431" s="181"/>
      <c r="R431" s="181"/>
      <c r="S431" s="181"/>
      <c r="T431" s="181"/>
      <c r="U431" s="181"/>
      <c r="V431" s="181"/>
    </row>
    <row r="432">
      <c r="M432" s="181"/>
      <c r="N432" s="181"/>
      <c r="O432" s="181"/>
      <c r="P432" s="181"/>
      <c r="Q432" s="181"/>
      <c r="R432" s="181"/>
      <c r="S432" s="181"/>
      <c r="T432" s="181"/>
      <c r="U432" s="181"/>
      <c r="V432" s="181"/>
    </row>
    <row r="433">
      <c r="M433" s="181"/>
      <c r="N433" s="181"/>
      <c r="O433" s="181"/>
      <c r="P433" s="181"/>
      <c r="Q433" s="181"/>
      <c r="R433" s="181"/>
      <c r="S433" s="181"/>
      <c r="T433" s="181"/>
      <c r="U433" s="181"/>
      <c r="V433" s="181"/>
    </row>
    <row r="434">
      <c r="M434" s="181"/>
      <c r="N434" s="181"/>
      <c r="O434" s="181"/>
      <c r="P434" s="181"/>
      <c r="Q434" s="181"/>
      <c r="R434" s="181"/>
      <c r="S434" s="181"/>
      <c r="T434" s="181"/>
      <c r="U434" s="181"/>
      <c r="V434" s="181"/>
    </row>
    <row r="435">
      <c r="M435" s="181"/>
      <c r="N435" s="181"/>
      <c r="O435" s="181"/>
      <c r="P435" s="181"/>
      <c r="Q435" s="181"/>
      <c r="R435" s="181"/>
      <c r="S435" s="181"/>
      <c r="T435" s="181"/>
      <c r="U435" s="181"/>
      <c r="V435" s="181"/>
    </row>
    <row r="436">
      <c r="M436" s="181"/>
      <c r="N436" s="181"/>
      <c r="O436" s="181"/>
      <c r="P436" s="181"/>
      <c r="Q436" s="181"/>
      <c r="R436" s="181"/>
      <c r="S436" s="181"/>
      <c r="T436" s="181"/>
      <c r="U436" s="181"/>
      <c r="V436" s="181"/>
    </row>
    <row r="437">
      <c r="M437" s="181"/>
      <c r="N437" s="181"/>
      <c r="O437" s="181"/>
      <c r="P437" s="181"/>
      <c r="Q437" s="181"/>
      <c r="R437" s="181"/>
      <c r="S437" s="181"/>
      <c r="T437" s="181"/>
      <c r="U437" s="181"/>
      <c r="V437" s="181"/>
    </row>
    <row r="438">
      <c r="M438" s="181"/>
      <c r="N438" s="181"/>
      <c r="O438" s="181"/>
      <c r="P438" s="181"/>
      <c r="Q438" s="181"/>
      <c r="R438" s="181"/>
      <c r="S438" s="181"/>
      <c r="T438" s="181"/>
      <c r="U438" s="181"/>
      <c r="V438" s="181"/>
    </row>
    <row r="439">
      <c r="M439" s="181"/>
      <c r="N439" s="181"/>
      <c r="O439" s="181"/>
      <c r="P439" s="181"/>
      <c r="Q439" s="181"/>
      <c r="R439" s="181"/>
      <c r="S439" s="181"/>
      <c r="T439" s="181"/>
      <c r="U439" s="181"/>
      <c r="V439" s="181"/>
    </row>
    <row r="440">
      <c r="M440" s="181"/>
      <c r="N440" s="181"/>
      <c r="O440" s="181"/>
      <c r="P440" s="181"/>
      <c r="Q440" s="181"/>
      <c r="R440" s="181"/>
      <c r="S440" s="181"/>
      <c r="T440" s="181"/>
      <c r="U440" s="181"/>
      <c r="V440" s="181"/>
    </row>
    <row r="441">
      <c r="M441" s="181"/>
      <c r="N441" s="181"/>
      <c r="O441" s="181"/>
      <c r="P441" s="181"/>
      <c r="Q441" s="181"/>
      <c r="R441" s="181"/>
      <c r="S441" s="181"/>
      <c r="T441" s="181"/>
      <c r="U441" s="181"/>
      <c r="V441" s="181"/>
    </row>
    <row r="442">
      <c r="M442" s="181"/>
      <c r="N442" s="181"/>
      <c r="O442" s="181"/>
      <c r="P442" s="181"/>
      <c r="Q442" s="181"/>
      <c r="R442" s="181"/>
      <c r="S442" s="181"/>
      <c r="T442" s="181"/>
      <c r="U442" s="181"/>
      <c r="V442" s="181"/>
    </row>
    <row r="443">
      <c r="M443" s="181"/>
      <c r="N443" s="181"/>
      <c r="O443" s="181"/>
      <c r="P443" s="181"/>
      <c r="Q443" s="181"/>
      <c r="R443" s="181"/>
      <c r="S443" s="181"/>
      <c r="T443" s="181"/>
      <c r="U443" s="181"/>
      <c r="V443" s="181"/>
    </row>
    <row r="444">
      <c r="M444" s="181"/>
      <c r="N444" s="181"/>
      <c r="O444" s="181"/>
      <c r="P444" s="181"/>
      <c r="Q444" s="181"/>
      <c r="R444" s="181"/>
      <c r="S444" s="181"/>
      <c r="T444" s="181"/>
      <c r="U444" s="181"/>
      <c r="V444" s="181"/>
    </row>
    <row r="445">
      <c r="M445" s="181"/>
      <c r="N445" s="181"/>
      <c r="O445" s="181"/>
      <c r="P445" s="181"/>
      <c r="Q445" s="181"/>
      <c r="R445" s="181"/>
      <c r="S445" s="181"/>
      <c r="T445" s="181"/>
      <c r="U445" s="181"/>
      <c r="V445" s="181"/>
    </row>
    <row r="446">
      <c r="M446" s="181"/>
      <c r="N446" s="181"/>
      <c r="O446" s="181"/>
      <c r="P446" s="181"/>
      <c r="Q446" s="181"/>
      <c r="R446" s="181"/>
      <c r="S446" s="181"/>
      <c r="T446" s="181"/>
      <c r="U446" s="181"/>
      <c r="V446" s="181"/>
    </row>
    <row r="447">
      <c r="M447" s="181"/>
      <c r="N447" s="181"/>
      <c r="O447" s="181"/>
      <c r="P447" s="181"/>
      <c r="Q447" s="181"/>
      <c r="R447" s="181"/>
      <c r="S447" s="181"/>
      <c r="T447" s="181"/>
      <c r="U447" s="181"/>
      <c r="V447" s="181"/>
    </row>
    <row r="448">
      <c r="M448" s="181"/>
      <c r="N448" s="181"/>
      <c r="O448" s="181"/>
      <c r="P448" s="181"/>
      <c r="Q448" s="181"/>
      <c r="R448" s="181"/>
      <c r="S448" s="181"/>
      <c r="T448" s="181"/>
      <c r="U448" s="181"/>
      <c r="V448" s="181"/>
    </row>
    <row r="449">
      <c r="M449" s="181"/>
      <c r="N449" s="181"/>
      <c r="O449" s="181"/>
      <c r="P449" s="181"/>
      <c r="Q449" s="181"/>
      <c r="R449" s="181"/>
      <c r="S449" s="181"/>
      <c r="T449" s="181"/>
      <c r="U449" s="181"/>
      <c r="V449" s="181"/>
    </row>
    <row r="450">
      <c r="M450" s="181"/>
      <c r="N450" s="181"/>
      <c r="O450" s="181"/>
      <c r="P450" s="181"/>
      <c r="Q450" s="181"/>
      <c r="R450" s="181"/>
      <c r="S450" s="181"/>
      <c r="T450" s="181"/>
      <c r="U450" s="181"/>
      <c r="V450" s="181"/>
    </row>
    <row r="451">
      <c r="M451" s="181"/>
      <c r="N451" s="181"/>
      <c r="O451" s="181"/>
      <c r="P451" s="181"/>
      <c r="Q451" s="181"/>
      <c r="R451" s="181"/>
      <c r="S451" s="181"/>
      <c r="T451" s="181"/>
      <c r="U451" s="181"/>
      <c r="V451" s="181"/>
    </row>
    <row r="452">
      <c r="M452" s="181"/>
      <c r="N452" s="181"/>
      <c r="O452" s="181"/>
      <c r="P452" s="181"/>
      <c r="Q452" s="181"/>
      <c r="R452" s="181"/>
      <c r="S452" s="181"/>
      <c r="T452" s="181"/>
      <c r="U452" s="181"/>
      <c r="V452" s="181"/>
    </row>
    <row r="453">
      <c r="M453" s="181"/>
      <c r="N453" s="181"/>
      <c r="O453" s="181"/>
      <c r="P453" s="181"/>
      <c r="Q453" s="181"/>
      <c r="R453" s="181"/>
      <c r="S453" s="181"/>
      <c r="T453" s="181"/>
      <c r="U453" s="181"/>
      <c r="V453" s="181"/>
    </row>
    <row r="454">
      <c r="M454" s="181"/>
      <c r="N454" s="181"/>
      <c r="O454" s="181"/>
      <c r="P454" s="181"/>
      <c r="Q454" s="181"/>
      <c r="R454" s="181"/>
      <c r="S454" s="181"/>
      <c r="T454" s="181"/>
      <c r="U454" s="181"/>
      <c r="V454" s="181"/>
    </row>
    <row r="455">
      <c r="M455" s="181"/>
      <c r="N455" s="181"/>
      <c r="O455" s="181"/>
      <c r="P455" s="181"/>
      <c r="Q455" s="181"/>
      <c r="R455" s="181"/>
      <c r="S455" s="181"/>
      <c r="T455" s="181"/>
      <c r="U455" s="181"/>
      <c r="V455" s="181"/>
    </row>
    <row r="456">
      <c r="M456" s="181"/>
      <c r="N456" s="181"/>
      <c r="O456" s="181"/>
      <c r="P456" s="181"/>
      <c r="Q456" s="181"/>
      <c r="R456" s="181"/>
      <c r="S456" s="181"/>
      <c r="T456" s="181"/>
      <c r="U456" s="181"/>
      <c r="V456" s="181"/>
    </row>
    <row r="457">
      <c r="M457" s="181"/>
      <c r="N457" s="181"/>
      <c r="O457" s="181"/>
      <c r="P457" s="181"/>
      <c r="Q457" s="181"/>
      <c r="R457" s="181"/>
      <c r="S457" s="181"/>
      <c r="T457" s="181"/>
      <c r="U457" s="181"/>
      <c r="V457" s="181"/>
    </row>
    <row r="458">
      <c r="M458" s="181"/>
      <c r="N458" s="181"/>
      <c r="O458" s="181"/>
      <c r="P458" s="181"/>
      <c r="Q458" s="181"/>
      <c r="R458" s="181"/>
      <c r="S458" s="181"/>
      <c r="T458" s="181"/>
      <c r="U458" s="181"/>
      <c r="V458" s="181"/>
    </row>
    <row r="459">
      <c r="M459" s="181"/>
      <c r="N459" s="181"/>
      <c r="O459" s="181"/>
      <c r="P459" s="181"/>
      <c r="Q459" s="181"/>
      <c r="R459" s="181"/>
      <c r="S459" s="181"/>
      <c r="T459" s="181"/>
      <c r="U459" s="181"/>
      <c r="V459" s="181"/>
    </row>
    <row r="460">
      <c r="M460" s="181"/>
      <c r="N460" s="181"/>
      <c r="O460" s="181"/>
      <c r="P460" s="181"/>
      <c r="Q460" s="181"/>
      <c r="R460" s="181"/>
      <c r="S460" s="181"/>
      <c r="T460" s="181"/>
      <c r="U460" s="181"/>
      <c r="V460" s="181"/>
    </row>
    <row r="461">
      <c r="M461" s="181"/>
      <c r="N461" s="181"/>
      <c r="O461" s="181"/>
      <c r="P461" s="181"/>
      <c r="Q461" s="181"/>
      <c r="R461" s="181"/>
      <c r="S461" s="181"/>
      <c r="T461" s="181"/>
      <c r="U461" s="181"/>
      <c r="V461" s="181"/>
    </row>
    <row r="462">
      <c r="M462" s="181"/>
      <c r="N462" s="181"/>
      <c r="O462" s="181"/>
      <c r="P462" s="181"/>
      <c r="Q462" s="181"/>
      <c r="R462" s="181"/>
      <c r="S462" s="181"/>
      <c r="T462" s="181"/>
      <c r="U462" s="181"/>
      <c r="V462" s="181"/>
    </row>
    <row r="463">
      <c r="M463" s="181"/>
      <c r="N463" s="181"/>
      <c r="O463" s="181"/>
      <c r="P463" s="181"/>
      <c r="Q463" s="181"/>
      <c r="R463" s="181"/>
      <c r="S463" s="181"/>
      <c r="T463" s="181"/>
      <c r="U463" s="181"/>
      <c r="V463" s="181"/>
    </row>
    <row r="464">
      <c r="M464" s="181"/>
      <c r="N464" s="181"/>
      <c r="O464" s="181"/>
      <c r="P464" s="181"/>
      <c r="Q464" s="181"/>
      <c r="R464" s="181"/>
      <c r="S464" s="181"/>
      <c r="T464" s="181"/>
      <c r="U464" s="181"/>
      <c r="V464" s="181"/>
    </row>
    <row r="465">
      <c r="M465" s="181"/>
      <c r="N465" s="181"/>
      <c r="O465" s="181"/>
      <c r="P465" s="181"/>
      <c r="Q465" s="181"/>
      <c r="R465" s="181"/>
      <c r="S465" s="181"/>
      <c r="T465" s="181"/>
      <c r="U465" s="181"/>
      <c r="V465" s="181"/>
    </row>
    <row r="466">
      <c r="M466" s="181"/>
      <c r="N466" s="181"/>
      <c r="O466" s="181"/>
      <c r="P466" s="181"/>
      <c r="Q466" s="181"/>
      <c r="R466" s="181"/>
      <c r="S466" s="181"/>
      <c r="T466" s="181"/>
      <c r="U466" s="181"/>
      <c r="V466" s="181"/>
    </row>
    <row r="467">
      <c r="M467" s="181"/>
      <c r="N467" s="181"/>
      <c r="O467" s="181"/>
      <c r="P467" s="181"/>
      <c r="Q467" s="181"/>
      <c r="R467" s="181"/>
      <c r="S467" s="181"/>
      <c r="T467" s="181"/>
      <c r="U467" s="181"/>
      <c r="V467" s="181"/>
    </row>
    <row r="468">
      <c r="M468" s="181"/>
      <c r="N468" s="181"/>
      <c r="O468" s="181"/>
      <c r="P468" s="181"/>
      <c r="Q468" s="181"/>
      <c r="R468" s="181"/>
      <c r="S468" s="181"/>
      <c r="T468" s="181"/>
      <c r="U468" s="181"/>
      <c r="V468" s="181"/>
    </row>
    <row r="469">
      <c r="M469" s="181"/>
      <c r="N469" s="181"/>
      <c r="O469" s="181"/>
      <c r="P469" s="181"/>
      <c r="Q469" s="181"/>
      <c r="R469" s="181"/>
      <c r="S469" s="181"/>
      <c r="T469" s="181"/>
      <c r="U469" s="181"/>
      <c r="V469" s="181"/>
    </row>
    <row r="470">
      <c r="M470" s="181"/>
      <c r="N470" s="181"/>
      <c r="O470" s="181"/>
      <c r="P470" s="181"/>
      <c r="Q470" s="181"/>
      <c r="R470" s="181"/>
      <c r="S470" s="181"/>
      <c r="T470" s="181"/>
      <c r="U470" s="181"/>
      <c r="V470" s="181"/>
    </row>
    <row r="471">
      <c r="M471" s="181"/>
      <c r="N471" s="181"/>
      <c r="O471" s="181"/>
      <c r="P471" s="181"/>
      <c r="Q471" s="181"/>
      <c r="R471" s="181"/>
      <c r="S471" s="181"/>
      <c r="T471" s="181"/>
      <c r="U471" s="181"/>
      <c r="V471" s="181"/>
    </row>
    <row r="472">
      <c r="M472" s="181"/>
      <c r="N472" s="181"/>
      <c r="O472" s="181"/>
      <c r="P472" s="181"/>
      <c r="Q472" s="181"/>
      <c r="R472" s="181"/>
      <c r="S472" s="181"/>
      <c r="T472" s="181"/>
      <c r="U472" s="181"/>
      <c r="V472" s="181"/>
    </row>
    <row r="473">
      <c r="M473" s="181"/>
      <c r="N473" s="181"/>
      <c r="O473" s="181"/>
      <c r="P473" s="181"/>
      <c r="Q473" s="181"/>
      <c r="R473" s="181"/>
      <c r="S473" s="181"/>
      <c r="T473" s="181"/>
      <c r="U473" s="181"/>
      <c r="V473" s="181"/>
    </row>
    <row r="474">
      <c r="M474" s="181"/>
      <c r="N474" s="181"/>
      <c r="O474" s="181"/>
      <c r="P474" s="181"/>
      <c r="Q474" s="181"/>
      <c r="R474" s="181"/>
      <c r="S474" s="181"/>
      <c r="T474" s="181"/>
      <c r="U474" s="181"/>
      <c r="V474" s="181"/>
    </row>
    <row r="475">
      <c r="M475" s="181"/>
      <c r="N475" s="181"/>
      <c r="O475" s="181"/>
      <c r="P475" s="181"/>
      <c r="Q475" s="181"/>
      <c r="R475" s="181"/>
      <c r="S475" s="181"/>
      <c r="T475" s="181"/>
      <c r="U475" s="181"/>
      <c r="V475" s="181"/>
    </row>
    <row r="476">
      <c r="M476" s="181"/>
      <c r="N476" s="181"/>
      <c r="O476" s="181"/>
      <c r="P476" s="181"/>
      <c r="Q476" s="181"/>
      <c r="R476" s="181"/>
      <c r="S476" s="181"/>
      <c r="T476" s="181"/>
      <c r="U476" s="181"/>
      <c r="V476" s="181"/>
    </row>
    <row r="477">
      <c r="M477" s="181"/>
      <c r="N477" s="181"/>
      <c r="O477" s="181"/>
      <c r="P477" s="181"/>
      <c r="Q477" s="181"/>
      <c r="R477" s="181"/>
      <c r="S477" s="181"/>
      <c r="T477" s="181"/>
      <c r="U477" s="181"/>
      <c r="V477" s="181"/>
    </row>
    <row r="478">
      <c r="M478" s="181"/>
      <c r="N478" s="181"/>
      <c r="O478" s="181"/>
      <c r="P478" s="181"/>
      <c r="Q478" s="181"/>
      <c r="R478" s="181"/>
      <c r="S478" s="181"/>
      <c r="T478" s="181"/>
      <c r="U478" s="181"/>
      <c r="V478" s="181"/>
    </row>
    <row r="479">
      <c r="M479" s="181"/>
      <c r="N479" s="181"/>
      <c r="O479" s="181"/>
      <c r="P479" s="181"/>
      <c r="Q479" s="181"/>
      <c r="R479" s="181"/>
      <c r="S479" s="181"/>
      <c r="T479" s="181"/>
      <c r="U479" s="181"/>
      <c r="V479" s="181"/>
    </row>
    <row r="480">
      <c r="M480" s="181"/>
      <c r="N480" s="181"/>
      <c r="O480" s="181"/>
      <c r="P480" s="181"/>
      <c r="Q480" s="181"/>
      <c r="R480" s="181"/>
      <c r="S480" s="181"/>
      <c r="T480" s="181"/>
      <c r="U480" s="181"/>
      <c r="V480" s="181"/>
    </row>
    <row r="481">
      <c r="M481" s="181"/>
      <c r="N481" s="181"/>
      <c r="O481" s="181"/>
      <c r="P481" s="181"/>
      <c r="Q481" s="181"/>
      <c r="R481" s="181"/>
      <c r="S481" s="181"/>
      <c r="T481" s="181"/>
      <c r="U481" s="181"/>
      <c r="V481" s="181"/>
    </row>
    <row r="482">
      <c r="M482" s="181"/>
      <c r="N482" s="181"/>
      <c r="O482" s="181"/>
      <c r="P482" s="181"/>
      <c r="Q482" s="181"/>
      <c r="R482" s="181"/>
      <c r="S482" s="181"/>
      <c r="T482" s="181"/>
      <c r="U482" s="181"/>
      <c r="V482" s="181"/>
    </row>
    <row r="483">
      <c r="M483" s="181"/>
      <c r="N483" s="181"/>
      <c r="O483" s="181"/>
      <c r="P483" s="181"/>
      <c r="Q483" s="181"/>
      <c r="R483" s="181"/>
      <c r="S483" s="181"/>
      <c r="T483" s="181"/>
      <c r="U483" s="181"/>
      <c r="V483" s="181"/>
    </row>
    <row r="484">
      <c r="M484" s="181"/>
      <c r="N484" s="181"/>
      <c r="O484" s="181"/>
      <c r="P484" s="181"/>
      <c r="Q484" s="181"/>
      <c r="R484" s="181"/>
      <c r="S484" s="181"/>
      <c r="T484" s="181"/>
      <c r="U484" s="181"/>
      <c r="V484" s="181"/>
    </row>
    <row r="485">
      <c r="M485" s="181"/>
      <c r="N485" s="181"/>
      <c r="O485" s="181"/>
      <c r="P485" s="181"/>
      <c r="Q485" s="181"/>
      <c r="R485" s="181"/>
      <c r="S485" s="181"/>
      <c r="T485" s="181"/>
      <c r="U485" s="181"/>
      <c r="V485" s="181"/>
    </row>
    <row r="486">
      <c r="M486" s="181"/>
      <c r="N486" s="181"/>
      <c r="O486" s="181"/>
      <c r="P486" s="181"/>
      <c r="Q486" s="181"/>
      <c r="R486" s="181"/>
      <c r="S486" s="181"/>
      <c r="T486" s="181"/>
      <c r="U486" s="181"/>
      <c r="V486" s="181"/>
    </row>
    <row r="487">
      <c r="M487" s="181"/>
      <c r="N487" s="181"/>
      <c r="O487" s="181"/>
      <c r="P487" s="181"/>
      <c r="Q487" s="181"/>
      <c r="R487" s="181"/>
      <c r="S487" s="181"/>
      <c r="T487" s="181"/>
      <c r="U487" s="181"/>
      <c r="V487" s="181"/>
    </row>
    <row r="488">
      <c r="M488" s="181"/>
      <c r="N488" s="181"/>
      <c r="O488" s="181"/>
      <c r="P488" s="181"/>
      <c r="Q488" s="181"/>
      <c r="R488" s="181"/>
      <c r="S488" s="181"/>
      <c r="T488" s="181"/>
      <c r="U488" s="181"/>
      <c r="V488" s="181"/>
    </row>
    <row r="489">
      <c r="M489" s="181"/>
      <c r="N489" s="181"/>
      <c r="O489" s="181"/>
      <c r="P489" s="181"/>
      <c r="Q489" s="181"/>
      <c r="R489" s="181"/>
      <c r="S489" s="181"/>
      <c r="T489" s="181"/>
      <c r="U489" s="181"/>
      <c r="V489" s="181"/>
    </row>
    <row r="490">
      <c r="M490" s="181"/>
      <c r="N490" s="181"/>
      <c r="O490" s="181"/>
      <c r="P490" s="181"/>
      <c r="Q490" s="181"/>
      <c r="R490" s="181"/>
      <c r="S490" s="181"/>
      <c r="T490" s="181"/>
      <c r="U490" s="181"/>
      <c r="V490" s="181"/>
    </row>
    <row r="491">
      <c r="M491" s="181"/>
      <c r="N491" s="181"/>
      <c r="O491" s="181"/>
      <c r="P491" s="181"/>
      <c r="Q491" s="181"/>
      <c r="R491" s="181"/>
      <c r="S491" s="181"/>
      <c r="T491" s="181"/>
      <c r="U491" s="181"/>
      <c r="V491" s="181"/>
    </row>
    <row r="492">
      <c r="M492" s="181"/>
      <c r="N492" s="181"/>
      <c r="O492" s="181"/>
      <c r="P492" s="181"/>
      <c r="Q492" s="181"/>
      <c r="R492" s="181"/>
      <c r="S492" s="181"/>
      <c r="T492" s="181"/>
      <c r="U492" s="181"/>
      <c r="V492" s="181"/>
    </row>
    <row r="493">
      <c r="M493" s="181"/>
      <c r="N493" s="181"/>
      <c r="O493" s="181"/>
      <c r="P493" s="181"/>
      <c r="Q493" s="181"/>
      <c r="R493" s="181"/>
      <c r="S493" s="181"/>
      <c r="T493" s="181"/>
      <c r="U493" s="181"/>
      <c r="V493" s="181"/>
    </row>
    <row r="494">
      <c r="M494" s="181"/>
      <c r="N494" s="181"/>
      <c r="O494" s="181"/>
      <c r="P494" s="181"/>
      <c r="Q494" s="181"/>
      <c r="R494" s="181"/>
      <c r="S494" s="181"/>
      <c r="T494" s="181"/>
      <c r="U494" s="181"/>
      <c r="V494" s="181"/>
    </row>
    <row r="495">
      <c r="M495" s="181"/>
      <c r="N495" s="181"/>
      <c r="O495" s="181"/>
      <c r="P495" s="181"/>
      <c r="Q495" s="181"/>
      <c r="R495" s="181"/>
      <c r="S495" s="181"/>
      <c r="T495" s="181"/>
      <c r="U495" s="181"/>
      <c r="V495" s="181"/>
    </row>
    <row r="496">
      <c r="M496" s="181"/>
      <c r="N496" s="181"/>
      <c r="O496" s="181"/>
      <c r="P496" s="181"/>
      <c r="Q496" s="181"/>
      <c r="R496" s="181"/>
      <c r="S496" s="181"/>
      <c r="T496" s="181"/>
      <c r="U496" s="181"/>
      <c r="V496" s="181"/>
    </row>
    <row r="497">
      <c r="M497" s="181"/>
      <c r="N497" s="181"/>
      <c r="O497" s="181"/>
      <c r="P497" s="181"/>
      <c r="Q497" s="181"/>
      <c r="R497" s="181"/>
      <c r="S497" s="181"/>
      <c r="T497" s="181"/>
      <c r="U497" s="181"/>
      <c r="V497" s="181"/>
    </row>
    <row r="498">
      <c r="M498" s="181"/>
      <c r="N498" s="181"/>
      <c r="O498" s="181"/>
      <c r="P498" s="181"/>
      <c r="Q498" s="181"/>
      <c r="R498" s="181"/>
      <c r="S498" s="181"/>
      <c r="T498" s="181"/>
      <c r="U498" s="181"/>
      <c r="V498" s="181"/>
    </row>
    <row r="499">
      <c r="M499" s="181"/>
      <c r="N499" s="181"/>
      <c r="O499" s="181"/>
      <c r="P499" s="181"/>
      <c r="Q499" s="181"/>
      <c r="R499" s="181"/>
      <c r="S499" s="181"/>
      <c r="T499" s="181"/>
      <c r="U499" s="181"/>
      <c r="V499" s="181"/>
    </row>
    <row r="500">
      <c r="M500" s="181"/>
      <c r="N500" s="181"/>
      <c r="O500" s="181"/>
      <c r="P500" s="181"/>
      <c r="Q500" s="181"/>
      <c r="R500" s="181"/>
      <c r="S500" s="181"/>
      <c r="T500" s="181"/>
      <c r="U500" s="181"/>
      <c r="V500" s="181"/>
    </row>
    <row r="501">
      <c r="M501" s="181"/>
      <c r="N501" s="181"/>
      <c r="O501" s="181"/>
      <c r="P501" s="181"/>
      <c r="Q501" s="181"/>
      <c r="R501" s="181"/>
      <c r="S501" s="181"/>
      <c r="T501" s="181"/>
      <c r="U501" s="181"/>
      <c r="V501" s="181"/>
    </row>
    <row r="502">
      <c r="M502" s="181"/>
      <c r="N502" s="181"/>
      <c r="O502" s="181"/>
      <c r="P502" s="181"/>
      <c r="Q502" s="181"/>
      <c r="R502" s="181"/>
      <c r="S502" s="181"/>
      <c r="T502" s="181"/>
      <c r="U502" s="181"/>
      <c r="V502" s="181"/>
    </row>
    <row r="503">
      <c r="M503" s="181"/>
      <c r="N503" s="181"/>
      <c r="O503" s="181"/>
      <c r="P503" s="181"/>
      <c r="Q503" s="181"/>
      <c r="R503" s="181"/>
      <c r="S503" s="181"/>
      <c r="T503" s="181"/>
      <c r="U503" s="181"/>
      <c r="V503" s="181"/>
    </row>
    <row r="504">
      <c r="M504" s="181"/>
      <c r="N504" s="181"/>
      <c r="O504" s="181"/>
      <c r="P504" s="181"/>
      <c r="Q504" s="181"/>
      <c r="R504" s="181"/>
      <c r="S504" s="181"/>
      <c r="T504" s="181"/>
      <c r="U504" s="181"/>
      <c r="V504" s="181"/>
    </row>
    <row r="505">
      <c r="M505" s="181"/>
      <c r="N505" s="181"/>
      <c r="O505" s="181"/>
      <c r="P505" s="181"/>
      <c r="Q505" s="181"/>
      <c r="R505" s="181"/>
      <c r="S505" s="181"/>
      <c r="T505" s="181"/>
      <c r="U505" s="181"/>
      <c r="V505" s="181"/>
    </row>
    <row r="506">
      <c r="M506" s="181"/>
      <c r="N506" s="181"/>
      <c r="O506" s="181"/>
      <c r="P506" s="181"/>
      <c r="Q506" s="181"/>
      <c r="R506" s="181"/>
      <c r="S506" s="181"/>
      <c r="T506" s="181"/>
      <c r="U506" s="181"/>
      <c r="V506" s="181"/>
    </row>
    <row r="507">
      <c r="M507" s="181"/>
      <c r="N507" s="181"/>
      <c r="O507" s="181"/>
      <c r="P507" s="181"/>
      <c r="Q507" s="181"/>
      <c r="R507" s="181"/>
      <c r="S507" s="181"/>
      <c r="T507" s="181"/>
      <c r="U507" s="181"/>
      <c r="V507" s="181"/>
    </row>
    <row r="508">
      <c r="M508" s="181"/>
      <c r="N508" s="181"/>
      <c r="O508" s="181"/>
      <c r="P508" s="181"/>
      <c r="Q508" s="181"/>
      <c r="R508" s="181"/>
      <c r="S508" s="181"/>
      <c r="T508" s="181"/>
      <c r="U508" s="181"/>
      <c r="V508" s="181"/>
    </row>
    <row r="509">
      <c r="M509" s="181"/>
      <c r="N509" s="181"/>
      <c r="O509" s="181"/>
      <c r="P509" s="181"/>
      <c r="Q509" s="181"/>
      <c r="R509" s="181"/>
      <c r="S509" s="181"/>
      <c r="T509" s="181"/>
      <c r="U509" s="181"/>
      <c r="V509" s="181"/>
    </row>
    <row r="510">
      <c r="M510" s="181"/>
      <c r="N510" s="181"/>
      <c r="O510" s="181"/>
      <c r="P510" s="181"/>
      <c r="Q510" s="181"/>
      <c r="R510" s="181"/>
      <c r="S510" s="181"/>
      <c r="T510" s="181"/>
      <c r="U510" s="181"/>
      <c r="V510" s="181"/>
    </row>
    <row r="511">
      <c r="M511" s="181"/>
      <c r="N511" s="181"/>
      <c r="O511" s="181"/>
      <c r="P511" s="181"/>
      <c r="Q511" s="181"/>
      <c r="R511" s="181"/>
      <c r="S511" s="181"/>
      <c r="T511" s="181"/>
      <c r="U511" s="181"/>
      <c r="V511" s="181"/>
    </row>
    <row r="512">
      <c r="M512" s="181"/>
      <c r="N512" s="181"/>
      <c r="O512" s="181"/>
      <c r="P512" s="181"/>
      <c r="Q512" s="181"/>
      <c r="R512" s="181"/>
      <c r="S512" s="181"/>
      <c r="T512" s="181"/>
      <c r="U512" s="181"/>
      <c r="V512" s="181"/>
    </row>
    <row r="513">
      <c r="M513" s="181"/>
      <c r="N513" s="181"/>
      <c r="O513" s="181"/>
      <c r="P513" s="181"/>
      <c r="Q513" s="181"/>
      <c r="R513" s="181"/>
      <c r="S513" s="181"/>
      <c r="T513" s="181"/>
      <c r="U513" s="181"/>
      <c r="V513" s="181"/>
    </row>
    <row r="514">
      <c r="M514" s="181"/>
      <c r="N514" s="181"/>
      <c r="O514" s="181"/>
      <c r="P514" s="181"/>
      <c r="Q514" s="181"/>
      <c r="R514" s="181"/>
      <c r="S514" s="181"/>
      <c r="T514" s="181"/>
      <c r="U514" s="181"/>
      <c r="V514" s="181"/>
    </row>
    <row r="515">
      <c r="M515" s="181"/>
      <c r="N515" s="181"/>
      <c r="O515" s="181"/>
      <c r="P515" s="181"/>
      <c r="Q515" s="181"/>
      <c r="R515" s="181"/>
      <c r="S515" s="181"/>
      <c r="T515" s="181"/>
      <c r="U515" s="181"/>
      <c r="V515" s="181"/>
    </row>
    <row r="516">
      <c r="M516" s="181"/>
      <c r="N516" s="181"/>
      <c r="O516" s="181"/>
      <c r="P516" s="181"/>
      <c r="Q516" s="181"/>
      <c r="R516" s="181"/>
      <c r="S516" s="181"/>
      <c r="T516" s="181"/>
      <c r="U516" s="181"/>
      <c r="V516" s="181"/>
    </row>
    <row r="517">
      <c r="M517" s="181"/>
      <c r="N517" s="181"/>
      <c r="O517" s="181"/>
      <c r="P517" s="181"/>
      <c r="Q517" s="181"/>
      <c r="R517" s="181"/>
      <c r="S517" s="181"/>
      <c r="T517" s="181"/>
      <c r="U517" s="181"/>
      <c r="V517" s="181"/>
    </row>
    <row r="518">
      <c r="M518" s="181"/>
      <c r="N518" s="181"/>
      <c r="O518" s="181"/>
      <c r="P518" s="181"/>
      <c r="Q518" s="181"/>
      <c r="R518" s="181"/>
      <c r="S518" s="181"/>
      <c r="T518" s="181"/>
      <c r="U518" s="181"/>
      <c r="V518" s="181"/>
    </row>
    <row r="519">
      <c r="M519" s="181"/>
      <c r="N519" s="181"/>
      <c r="O519" s="181"/>
      <c r="P519" s="181"/>
      <c r="Q519" s="181"/>
      <c r="R519" s="181"/>
      <c r="S519" s="181"/>
      <c r="T519" s="181"/>
      <c r="U519" s="181"/>
      <c r="V519" s="181"/>
    </row>
    <row r="520">
      <c r="M520" s="181"/>
      <c r="N520" s="181"/>
      <c r="O520" s="181"/>
      <c r="P520" s="181"/>
      <c r="Q520" s="181"/>
      <c r="R520" s="181"/>
      <c r="S520" s="181"/>
      <c r="T520" s="181"/>
      <c r="U520" s="181"/>
      <c r="V520" s="181"/>
    </row>
    <row r="521">
      <c r="M521" s="181"/>
      <c r="N521" s="181"/>
      <c r="O521" s="181"/>
      <c r="P521" s="181"/>
      <c r="Q521" s="181"/>
      <c r="R521" s="181"/>
      <c r="S521" s="181"/>
      <c r="T521" s="181"/>
      <c r="U521" s="181"/>
      <c r="V521" s="181"/>
    </row>
    <row r="522">
      <c r="M522" s="181"/>
      <c r="N522" s="181"/>
      <c r="O522" s="181"/>
      <c r="P522" s="181"/>
      <c r="Q522" s="181"/>
      <c r="R522" s="181"/>
      <c r="S522" s="181"/>
      <c r="T522" s="181"/>
      <c r="U522" s="181"/>
      <c r="V522" s="181"/>
    </row>
    <row r="523">
      <c r="M523" s="181"/>
      <c r="N523" s="181"/>
      <c r="O523" s="181"/>
      <c r="P523" s="181"/>
      <c r="Q523" s="181"/>
      <c r="R523" s="181"/>
      <c r="S523" s="181"/>
      <c r="T523" s="181"/>
      <c r="U523" s="181"/>
      <c r="V523" s="181"/>
    </row>
    <row r="524">
      <c r="M524" s="181"/>
      <c r="N524" s="181"/>
      <c r="O524" s="181"/>
      <c r="P524" s="181"/>
      <c r="Q524" s="181"/>
      <c r="R524" s="181"/>
      <c r="S524" s="181"/>
      <c r="T524" s="181"/>
      <c r="U524" s="181"/>
      <c r="V524" s="181"/>
    </row>
    <row r="525">
      <c r="M525" s="181"/>
      <c r="N525" s="181"/>
      <c r="O525" s="181"/>
      <c r="P525" s="181"/>
      <c r="Q525" s="181"/>
      <c r="R525" s="181"/>
      <c r="S525" s="181"/>
      <c r="T525" s="181"/>
      <c r="U525" s="181"/>
      <c r="V525" s="181"/>
    </row>
    <row r="526">
      <c r="M526" s="181"/>
      <c r="N526" s="181"/>
      <c r="O526" s="181"/>
      <c r="P526" s="181"/>
      <c r="Q526" s="181"/>
      <c r="R526" s="181"/>
      <c r="S526" s="181"/>
      <c r="T526" s="181"/>
      <c r="U526" s="181"/>
      <c r="V526" s="181"/>
    </row>
    <row r="527">
      <c r="M527" s="181"/>
      <c r="N527" s="181"/>
      <c r="O527" s="181"/>
      <c r="P527" s="181"/>
      <c r="Q527" s="181"/>
      <c r="R527" s="181"/>
      <c r="S527" s="181"/>
      <c r="T527" s="181"/>
      <c r="U527" s="181"/>
      <c r="V527" s="181"/>
    </row>
    <row r="528">
      <c r="M528" s="181"/>
      <c r="N528" s="181"/>
      <c r="O528" s="181"/>
      <c r="P528" s="181"/>
      <c r="Q528" s="181"/>
      <c r="R528" s="181"/>
      <c r="S528" s="181"/>
      <c r="T528" s="181"/>
      <c r="U528" s="181"/>
      <c r="V528" s="181"/>
    </row>
    <row r="529">
      <c r="M529" s="181"/>
      <c r="N529" s="181"/>
      <c r="O529" s="181"/>
      <c r="P529" s="181"/>
      <c r="Q529" s="181"/>
      <c r="R529" s="181"/>
      <c r="S529" s="181"/>
      <c r="T529" s="181"/>
      <c r="U529" s="181"/>
      <c r="V529" s="181"/>
    </row>
    <row r="530">
      <c r="M530" s="181"/>
      <c r="N530" s="181"/>
      <c r="O530" s="181"/>
      <c r="P530" s="181"/>
      <c r="Q530" s="181"/>
      <c r="R530" s="181"/>
      <c r="S530" s="181"/>
      <c r="T530" s="181"/>
      <c r="U530" s="181"/>
      <c r="V530" s="181"/>
    </row>
    <row r="531">
      <c r="M531" s="181"/>
      <c r="N531" s="181"/>
      <c r="O531" s="181"/>
      <c r="P531" s="181"/>
      <c r="Q531" s="181"/>
      <c r="R531" s="181"/>
      <c r="S531" s="181"/>
      <c r="T531" s="181"/>
      <c r="U531" s="181"/>
      <c r="V531" s="181"/>
    </row>
    <row r="532">
      <c r="M532" s="181"/>
      <c r="N532" s="181"/>
      <c r="O532" s="181"/>
      <c r="P532" s="181"/>
      <c r="Q532" s="181"/>
      <c r="R532" s="181"/>
      <c r="S532" s="181"/>
      <c r="T532" s="181"/>
      <c r="U532" s="181"/>
      <c r="V532" s="181"/>
    </row>
    <row r="533">
      <c r="M533" s="181"/>
      <c r="N533" s="181"/>
      <c r="O533" s="181"/>
      <c r="P533" s="181"/>
      <c r="Q533" s="181"/>
      <c r="R533" s="181"/>
      <c r="S533" s="181"/>
      <c r="T533" s="181"/>
      <c r="U533" s="181"/>
      <c r="V533" s="181"/>
    </row>
    <row r="534">
      <c r="M534" s="181"/>
      <c r="N534" s="181"/>
      <c r="O534" s="181"/>
      <c r="P534" s="181"/>
      <c r="Q534" s="181"/>
      <c r="R534" s="181"/>
      <c r="S534" s="181"/>
      <c r="T534" s="181"/>
      <c r="U534" s="181"/>
      <c r="V534" s="181"/>
    </row>
    <row r="535">
      <c r="M535" s="181"/>
      <c r="N535" s="181"/>
      <c r="O535" s="181"/>
      <c r="P535" s="181"/>
      <c r="Q535" s="181"/>
      <c r="R535" s="181"/>
      <c r="S535" s="181"/>
      <c r="T535" s="181"/>
      <c r="U535" s="181"/>
      <c r="V535" s="181"/>
    </row>
    <row r="536">
      <c r="M536" s="181"/>
      <c r="N536" s="181"/>
      <c r="O536" s="181"/>
      <c r="P536" s="181"/>
      <c r="Q536" s="181"/>
      <c r="R536" s="181"/>
      <c r="S536" s="181"/>
      <c r="T536" s="181"/>
      <c r="U536" s="181"/>
      <c r="V536" s="181"/>
    </row>
    <row r="537">
      <c r="M537" s="181"/>
      <c r="N537" s="181"/>
      <c r="O537" s="181"/>
      <c r="P537" s="181"/>
      <c r="Q537" s="181"/>
      <c r="R537" s="181"/>
      <c r="S537" s="181"/>
      <c r="T537" s="181"/>
      <c r="U537" s="181"/>
      <c r="V537" s="181"/>
    </row>
    <row r="538">
      <c r="M538" s="181"/>
      <c r="N538" s="181"/>
      <c r="O538" s="181"/>
      <c r="P538" s="181"/>
      <c r="Q538" s="181"/>
      <c r="R538" s="181"/>
      <c r="S538" s="181"/>
      <c r="T538" s="181"/>
      <c r="U538" s="181"/>
      <c r="V538" s="181"/>
    </row>
    <row r="539">
      <c r="M539" s="181"/>
      <c r="N539" s="181"/>
      <c r="O539" s="181"/>
      <c r="P539" s="181"/>
      <c r="Q539" s="181"/>
      <c r="R539" s="181"/>
      <c r="S539" s="181"/>
      <c r="T539" s="181"/>
      <c r="U539" s="181"/>
      <c r="V539" s="181"/>
    </row>
    <row r="540">
      <c r="M540" s="181"/>
      <c r="N540" s="181"/>
      <c r="O540" s="181"/>
      <c r="P540" s="181"/>
      <c r="Q540" s="181"/>
      <c r="R540" s="181"/>
      <c r="S540" s="181"/>
      <c r="T540" s="181"/>
      <c r="U540" s="181"/>
      <c r="V540" s="181"/>
    </row>
    <row r="541">
      <c r="M541" s="181"/>
      <c r="N541" s="181"/>
      <c r="O541" s="181"/>
      <c r="P541" s="181"/>
      <c r="Q541" s="181"/>
      <c r="R541" s="181"/>
      <c r="S541" s="181"/>
      <c r="T541" s="181"/>
      <c r="U541" s="181"/>
      <c r="V541" s="181"/>
    </row>
    <row r="542">
      <c r="M542" s="181"/>
      <c r="N542" s="181"/>
      <c r="O542" s="181"/>
      <c r="P542" s="181"/>
      <c r="Q542" s="181"/>
      <c r="R542" s="181"/>
      <c r="S542" s="181"/>
      <c r="T542" s="181"/>
      <c r="U542" s="181"/>
      <c r="V542" s="181"/>
    </row>
    <row r="543">
      <c r="M543" s="181"/>
      <c r="N543" s="181"/>
      <c r="O543" s="181"/>
      <c r="P543" s="181"/>
      <c r="Q543" s="181"/>
      <c r="R543" s="181"/>
      <c r="S543" s="181"/>
      <c r="T543" s="181"/>
      <c r="U543" s="181"/>
      <c r="V543" s="181"/>
    </row>
    <row r="544">
      <c r="M544" s="181"/>
      <c r="N544" s="181"/>
      <c r="O544" s="181"/>
      <c r="P544" s="181"/>
      <c r="Q544" s="181"/>
      <c r="R544" s="181"/>
      <c r="S544" s="181"/>
      <c r="T544" s="181"/>
      <c r="U544" s="181"/>
      <c r="V544" s="181"/>
    </row>
    <row r="545">
      <c r="M545" s="181"/>
      <c r="N545" s="181"/>
      <c r="O545" s="181"/>
      <c r="P545" s="181"/>
      <c r="Q545" s="181"/>
      <c r="R545" s="181"/>
      <c r="S545" s="181"/>
      <c r="T545" s="181"/>
      <c r="U545" s="181"/>
      <c r="V545" s="181"/>
    </row>
    <row r="546">
      <c r="M546" s="181"/>
      <c r="N546" s="181"/>
      <c r="O546" s="181"/>
      <c r="P546" s="181"/>
      <c r="Q546" s="181"/>
      <c r="R546" s="181"/>
      <c r="S546" s="181"/>
      <c r="T546" s="181"/>
      <c r="U546" s="181"/>
      <c r="V546" s="181"/>
    </row>
    <row r="547">
      <c r="M547" s="181"/>
      <c r="N547" s="181"/>
      <c r="O547" s="181"/>
      <c r="P547" s="181"/>
      <c r="Q547" s="181"/>
      <c r="R547" s="181"/>
      <c r="S547" s="181"/>
      <c r="T547" s="181"/>
      <c r="U547" s="181"/>
      <c r="V547" s="181"/>
    </row>
    <row r="548">
      <c r="M548" s="181"/>
      <c r="N548" s="181"/>
      <c r="O548" s="181"/>
      <c r="P548" s="181"/>
      <c r="Q548" s="181"/>
      <c r="R548" s="181"/>
      <c r="S548" s="181"/>
      <c r="T548" s="181"/>
      <c r="U548" s="181"/>
      <c r="V548" s="181"/>
    </row>
    <row r="549">
      <c r="M549" s="181"/>
      <c r="N549" s="181"/>
      <c r="O549" s="181"/>
      <c r="P549" s="181"/>
      <c r="Q549" s="181"/>
      <c r="R549" s="181"/>
      <c r="S549" s="181"/>
      <c r="T549" s="181"/>
      <c r="U549" s="181"/>
      <c r="V549" s="181"/>
    </row>
    <row r="550">
      <c r="M550" s="181"/>
      <c r="N550" s="181"/>
      <c r="O550" s="181"/>
      <c r="P550" s="181"/>
      <c r="Q550" s="181"/>
      <c r="R550" s="181"/>
      <c r="S550" s="181"/>
      <c r="T550" s="181"/>
      <c r="U550" s="181"/>
      <c r="V550" s="181"/>
    </row>
    <row r="551">
      <c r="M551" s="181"/>
      <c r="N551" s="181"/>
      <c r="O551" s="181"/>
      <c r="P551" s="181"/>
      <c r="Q551" s="181"/>
      <c r="R551" s="181"/>
      <c r="S551" s="181"/>
      <c r="T551" s="181"/>
      <c r="U551" s="181"/>
      <c r="V551" s="181"/>
    </row>
    <row r="552">
      <c r="M552" s="181"/>
      <c r="N552" s="181"/>
      <c r="O552" s="181"/>
      <c r="P552" s="181"/>
      <c r="Q552" s="181"/>
      <c r="R552" s="181"/>
      <c r="S552" s="181"/>
      <c r="T552" s="181"/>
      <c r="U552" s="181"/>
      <c r="V552" s="181"/>
    </row>
    <row r="553">
      <c r="M553" s="181"/>
      <c r="N553" s="181"/>
      <c r="O553" s="181"/>
      <c r="P553" s="181"/>
      <c r="Q553" s="181"/>
      <c r="R553" s="181"/>
      <c r="S553" s="181"/>
      <c r="T553" s="181"/>
      <c r="U553" s="181"/>
      <c r="V553" s="181"/>
    </row>
    <row r="554">
      <c r="M554" s="181"/>
      <c r="N554" s="181"/>
      <c r="O554" s="181"/>
      <c r="P554" s="181"/>
      <c r="Q554" s="181"/>
      <c r="R554" s="181"/>
      <c r="S554" s="181"/>
      <c r="T554" s="181"/>
      <c r="U554" s="181"/>
      <c r="V554" s="181"/>
    </row>
    <row r="555">
      <c r="M555" s="181"/>
      <c r="N555" s="181"/>
      <c r="O555" s="181"/>
      <c r="P555" s="181"/>
      <c r="Q555" s="181"/>
      <c r="R555" s="181"/>
      <c r="S555" s="181"/>
      <c r="T555" s="181"/>
      <c r="U555" s="181"/>
      <c r="V555" s="181"/>
    </row>
    <row r="556">
      <c r="M556" s="181"/>
      <c r="N556" s="181"/>
      <c r="O556" s="181"/>
      <c r="P556" s="181"/>
      <c r="Q556" s="181"/>
      <c r="R556" s="181"/>
      <c r="S556" s="181"/>
      <c r="T556" s="181"/>
      <c r="U556" s="181"/>
      <c r="V556" s="181"/>
    </row>
    <row r="557">
      <c r="M557" s="181"/>
      <c r="N557" s="181"/>
      <c r="O557" s="181"/>
      <c r="P557" s="181"/>
      <c r="Q557" s="181"/>
      <c r="R557" s="181"/>
      <c r="S557" s="181"/>
      <c r="T557" s="181"/>
      <c r="U557" s="181"/>
      <c r="V557" s="181"/>
    </row>
    <row r="558">
      <c r="M558" s="181"/>
      <c r="N558" s="181"/>
      <c r="O558" s="181"/>
      <c r="P558" s="181"/>
      <c r="Q558" s="181"/>
      <c r="R558" s="181"/>
      <c r="S558" s="181"/>
      <c r="T558" s="181"/>
      <c r="U558" s="181"/>
      <c r="V558" s="181"/>
    </row>
    <row r="559">
      <c r="M559" s="181"/>
      <c r="N559" s="181"/>
      <c r="O559" s="181"/>
      <c r="P559" s="181"/>
      <c r="Q559" s="181"/>
      <c r="R559" s="181"/>
      <c r="S559" s="181"/>
      <c r="T559" s="181"/>
      <c r="U559" s="181"/>
      <c r="V559" s="181"/>
    </row>
    <row r="560">
      <c r="M560" s="181"/>
      <c r="N560" s="181"/>
      <c r="O560" s="181"/>
      <c r="P560" s="181"/>
      <c r="Q560" s="181"/>
      <c r="R560" s="181"/>
      <c r="S560" s="181"/>
      <c r="T560" s="181"/>
      <c r="U560" s="181"/>
      <c r="V560" s="181"/>
    </row>
    <row r="561">
      <c r="M561" s="181"/>
      <c r="N561" s="181"/>
      <c r="O561" s="181"/>
      <c r="P561" s="181"/>
      <c r="Q561" s="181"/>
      <c r="R561" s="181"/>
      <c r="S561" s="181"/>
      <c r="T561" s="181"/>
      <c r="U561" s="181"/>
      <c r="V561" s="181"/>
    </row>
    <row r="562">
      <c r="M562" s="181"/>
      <c r="N562" s="181"/>
      <c r="O562" s="181"/>
      <c r="P562" s="181"/>
      <c r="Q562" s="181"/>
      <c r="R562" s="181"/>
      <c r="S562" s="181"/>
      <c r="T562" s="181"/>
      <c r="U562" s="181"/>
      <c r="V562" s="181"/>
    </row>
    <row r="563">
      <c r="M563" s="181"/>
      <c r="N563" s="181"/>
      <c r="O563" s="181"/>
      <c r="P563" s="181"/>
      <c r="Q563" s="181"/>
      <c r="R563" s="181"/>
      <c r="S563" s="181"/>
      <c r="T563" s="181"/>
      <c r="U563" s="181"/>
      <c r="V563" s="181"/>
    </row>
    <row r="564">
      <c r="M564" s="181"/>
      <c r="N564" s="181"/>
      <c r="O564" s="181"/>
      <c r="P564" s="181"/>
      <c r="Q564" s="181"/>
      <c r="R564" s="181"/>
      <c r="S564" s="181"/>
      <c r="T564" s="181"/>
      <c r="U564" s="181"/>
      <c r="V564" s="181"/>
    </row>
    <row r="565">
      <c r="M565" s="181"/>
      <c r="N565" s="181"/>
      <c r="O565" s="181"/>
      <c r="P565" s="181"/>
      <c r="Q565" s="181"/>
      <c r="R565" s="181"/>
      <c r="S565" s="181"/>
      <c r="T565" s="181"/>
      <c r="U565" s="181"/>
      <c r="V565" s="181"/>
    </row>
    <row r="566">
      <c r="M566" s="181"/>
      <c r="N566" s="181"/>
      <c r="O566" s="181"/>
      <c r="P566" s="181"/>
      <c r="Q566" s="181"/>
      <c r="R566" s="181"/>
      <c r="S566" s="181"/>
      <c r="T566" s="181"/>
      <c r="U566" s="181"/>
      <c r="V566" s="181"/>
    </row>
    <row r="567">
      <c r="M567" s="181"/>
      <c r="N567" s="181"/>
      <c r="O567" s="181"/>
      <c r="P567" s="181"/>
      <c r="Q567" s="181"/>
      <c r="R567" s="181"/>
      <c r="S567" s="181"/>
      <c r="T567" s="181"/>
      <c r="U567" s="181"/>
      <c r="V567" s="181"/>
    </row>
    <row r="568">
      <c r="M568" s="181"/>
      <c r="N568" s="181"/>
      <c r="O568" s="181"/>
      <c r="P568" s="181"/>
      <c r="Q568" s="181"/>
      <c r="R568" s="181"/>
      <c r="S568" s="181"/>
      <c r="T568" s="181"/>
      <c r="U568" s="181"/>
      <c r="V568" s="181"/>
    </row>
    <row r="569">
      <c r="M569" s="181"/>
      <c r="N569" s="181"/>
      <c r="O569" s="181"/>
      <c r="P569" s="181"/>
      <c r="Q569" s="181"/>
      <c r="R569" s="181"/>
      <c r="S569" s="181"/>
      <c r="T569" s="181"/>
      <c r="U569" s="181"/>
      <c r="V569" s="181"/>
    </row>
    <row r="570">
      <c r="M570" s="181"/>
      <c r="N570" s="181"/>
      <c r="O570" s="181"/>
      <c r="P570" s="181"/>
      <c r="Q570" s="181"/>
      <c r="R570" s="181"/>
      <c r="S570" s="181"/>
      <c r="T570" s="181"/>
      <c r="U570" s="181"/>
      <c r="V570" s="181"/>
    </row>
    <row r="571">
      <c r="M571" s="181"/>
      <c r="N571" s="181"/>
      <c r="O571" s="181"/>
      <c r="P571" s="181"/>
      <c r="Q571" s="181"/>
      <c r="R571" s="181"/>
      <c r="S571" s="181"/>
      <c r="T571" s="181"/>
      <c r="U571" s="181"/>
      <c r="V571" s="181"/>
    </row>
    <row r="572">
      <c r="M572" s="181"/>
      <c r="N572" s="181"/>
      <c r="O572" s="181"/>
      <c r="P572" s="181"/>
      <c r="Q572" s="181"/>
      <c r="R572" s="181"/>
      <c r="S572" s="181"/>
      <c r="T572" s="181"/>
      <c r="U572" s="181"/>
      <c r="V572" s="181"/>
    </row>
    <row r="573">
      <c r="M573" s="181"/>
      <c r="N573" s="181"/>
      <c r="O573" s="181"/>
      <c r="P573" s="181"/>
      <c r="Q573" s="181"/>
      <c r="R573" s="181"/>
      <c r="S573" s="181"/>
      <c r="T573" s="181"/>
      <c r="U573" s="181"/>
      <c r="V573" s="181"/>
    </row>
    <row r="574">
      <c r="M574" s="181"/>
      <c r="N574" s="181"/>
      <c r="O574" s="181"/>
      <c r="P574" s="181"/>
      <c r="Q574" s="181"/>
      <c r="R574" s="181"/>
      <c r="S574" s="181"/>
      <c r="T574" s="181"/>
      <c r="U574" s="181"/>
      <c r="V574" s="181"/>
    </row>
    <row r="575">
      <c r="M575" s="181"/>
      <c r="N575" s="181"/>
      <c r="O575" s="181"/>
      <c r="P575" s="181"/>
      <c r="Q575" s="181"/>
      <c r="R575" s="181"/>
      <c r="S575" s="181"/>
      <c r="T575" s="181"/>
      <c r="U575" s="181"/>
      <c r="V575" s="181"/>
    </row>
    <row r="576">
      <c r="M576" s="181"/>
      <c r="N576" s="181"/>
      <c r="O576" s="181"/>
      <c r="P576" s="181"/>
      <c r="Q576" s="181"/>
      <c r="R576" s="181"/>
      <c r="S576" s="181"/>
      <c r="T576" s="181"/>
      <c r="U576" s="181"/>
      <c r="V576" s="181"/>
    </row>
    <row r="577">
      <c r="M577" s="181"/>
      <c r="N577" s="181"/>
      <c r="O577" s="181"/>
      <c r="P577" s="181"/>
      <c r="Q577" s="181"/>
      <c r="R577" s="181"/>
      <c r="S577" s="181"/>
      <c r="T577" s="181"/>
      <c r="U577" s="181"/>
      <c r="V577" s="181"/>
    </row>
    <row r="578">
      <c r="M578" s="181"/>
      <c r="N578" s="181"/>
      <c r="O578" s="181"/>
      <c r="P578" s="181"/>
      <c r="Q578" s="181"/>
      <c r="R578" s="181"/>
      <c r="S578" s="181"/>
      <c r="T578" s="181"/>
      <c r="U578" s="181"/>
      <c r="V578" s="181"/>
    </row>
    <row r="579">
      <c r="M579" s="181"/>
      <c r="N579" s="181"/>
      <c r="O579" s="181"/>
      <c r="P579" s="181"/>
      <c r="Q579" s="181"/>
      <c r="R579" s="181"/>
      <c r="S579" s="181"/>
      <c r="T579" s="181"/>
      <c r="U579" s="181"/>
      <c r="V579" s="181"/>
    </row>
    <row r="580">
      <c r="M580" s="181"/>
      <c r="N580" s="181"/>
      <c r="O580" s="181"/>
      <c r="P580" s="181"/>
      <c r="Q580" s="181"/>
      <c r="R580" s="181"/>
      <c r="S580" s="181"/>
      <c r="T580" s="181"/>
      <c r="U580" s="181"/>
      <c r="V580" s="181"/>
    </row>
    <row r="581">
      <c r="M581" s="181"/>
      <c r="N581" s="181"/>
      <c r="O581" s="181"/>
      <c r="P581" s="181"/>
      <c r="Q581" s="181"/>
      <c r="R581" s="181"/>
      <c r="S581" s="181"/>
      <c r="T581" s="181"/>
      <c r="U581" s="181"/>
      <c r="V581" s="181"/>
    </row>
    <row r="582">
      <c r="M582" s="181"/>
      <c r="N582" s="181"/>
      <c r="O582" s="181"/>
      <c r="P582" s="181"/>
      <c r="Q582" s="181"/>
      <c r="R582" s="181"/>
      <c r="S582" s="181"/>
      <c r="T582" s="181"/>
      <c r="U582" s="181"/>
      <c r="V582" s="181"/>
    </row>
    <row r="583">
      <c r="M583" s="181"/>
      <c r="N583" s="181"/>
      <c r="O583" s="181"/>
      <c r="P583" s="181"/>
      <c r="Q583" s="181"/>
      <c r="R583" s="181"/>
      <c r="S583" s="181"/>
      <c r="T583" s="181"/>
      <c r="U583" s="181"/>
      <c r="V583" s="181"/>
    </row>
    <row r="584">
      <c r="M584" s="181"/>
      <c r="N584" s="181"/>
      <c r="O584" s="181"/>
      <c r="P584" s="181"/>
      <c r="Q584" s="181"/>
      <c r="R584" s="181"/>
      <c r="S584" s="181"/>
      <c r="T584" s="181"/>
      <c r="U584" s="181"/>
      <c r="V584" s="181"/>
    </row>
    <row r="585">
      <c r="M585" s="181"/>
      <c r="N585" s="181"/>
      <c r="O585" s="181"/>
      <c r="P585" s="181"/>
      <c r="Q585" s="181"/>
      <c r="R585" s="181"/>
      <c r="S585" s="181"/>
      <c r="T585" s="181"/>
      <c r="U585" s="181"/>
      <c r="V585" s="181"/>
    </row>
    <row r="586">
      <c r="M586" s="181"/>
      <c r="N586" s="181"/>
      <c r="O586" s="181"/>
      <c r="P586" s="181"/>
      <c r="Q586" s="181"/>
      <c r="R586" s="181"/>
      <c r="S586" s="181"/>
      <c r="T586" s="181"/>
      <c r="U586" s="181"/>
      <c r="V586" s="181"/>
    </row>
    <row r="587">
      <c r="M587" s="181"/>
      <c r="N587" s="181"/>
      <c r="O587" s="181"/>
      <c r="P587" s="181"/>
      <c r="Q587" s="181"/>
      <c r="R587" s="181"/>
      <c r="S587" s="181"/>
      <c r="T587" s="181"/>
      <c r="U587" s="181"/>
      <c r="V587" s="181"/>
    </row>
    <row r="588">
      <c r="M588" s="181"/>
      <c r="N588" s="181"/>
      <c r="O588" s="181"/>
      <c r="P588" s="181"/>
      <c r="Q588" s="181"/>
      <c r="R588" s="181"/>
      <c r="S588" s="181"/>
      <c r="T588" s="181"/>
      <c r="U588" s="181"/>
      <c r="V588" s="181"/>
    </row>
    <row r="589">
      <c r="M589" s="181"/>
      <c r="N589" s="181"/>
      <c r="O589" s="181"/>
      <c r="P589" s="181"/>
      <c r="Q589" s="181"/>
      <c r="R589" s="181"/>
      <c r="S589" s="181"/>
      <c r="T589" s="181"/>
      <c r="U589" s="181"/>
      <c r="V589" s="181"/>
    </row>
    <row r="590">
      <c r="M590" s="181"/>
      <c r="N590" s="181"/>
      <c r="O590" s="181"/>
      <c r="P590" s="181"/>
      <c r="Q590" s="181"/>
      <c r="R590" s="181"/>
      <c r="S590" s="181"/>
      <c r="T590" s="181"/>
      <c r="U590" s="181"/>
      <c r="V590" s="181"/>
    </row>
    <row r="591">
      <c r="M591" s="181"/>
      <c r="N591" s="181"/>
      <c r="O591" s="181"/>
      <c r="P591" s="181"/>
      <c r="Q591" s="181"/>
      <c r="R591" s="181"/>
      <c r="S591" s="181"/>
      <c r="T591" s="181"/>
      <c r="U591" s="181"/>
      <c r="V591" s="181"/>
    </row>
    <row r="592">
      <c r="M592" s="181"/>
      <c r="N592" s="181"/>
      <c r="O592" s="181"/>
      <c r="P592" s="181"/>
      <c r="Q592" s="181"/>
      <c r="R592" s="181"/>
      <c r="S592" s="181"/>
      <c r="T592" s="181"/>
      <c r="U592" s="181"/>
      <c r="V592" s="181"/>
    </row>
    <row r="593">
      <c r="M593" s="181"/>
      <c r="N593" s="181"/>
      <c r="O593" s="181"/>
      <c r="P593" s="181"/>
      <c r="Q593" s="181"/>
      <c r="R593" s="181"/>
      <c r="S593" s="181"/>
      <c r="T593" s="181"/>
      <c r="U593" s="181"/>
      <c r="V593" s="181"/>
    </row>
    <row r="594">
      <c r="M594" s="181"/>
      <c r="N594" s="181"/>
      <c r="O594" s="181"/>
      <c r="P594" s="181"/>
      <c r="Q594" s="181"/>
      <c r="R594" s="181"/>
      <c r="S594" s="181"/>
      <c r="T594" s="181"/>
      <c r="U594" s="181"/>
      <c r="V594" s="181"/>
    </row>
    <row r="595">
      <c r="M595" s="181"/>
      <c r="N595" s="181"/>
      <c r="O595" s="181"/>
      <c r="P595" s="181"/>
      <c r="Q595" s="181"/>
      <c r="R595" s="181"/>
      <c r="S595" s="181"/>
      <c r="T595" s="181"/>
      <c r="U595" s="181"/>
      <c r="V595" s="181"/>
    </row>
    <row r="596">
      <c r="M596" s="181"/>
      <c r="N596" s="181"/>
      <c r="O596" s="181"/>
      <c r="P596" s="181"/>
      <c r="Q596" s="181"/>
      <c r="R596" s="181"/>
      <c r="S596" s="181"/>
      <c r="T596" s="181"/>
      <c r="U596" s="181"/>
      <c r="V596" s="181"/>
    </row>
    <row r="597">
      <c r="M597" s="181"/>
      <c r="N597" s="181"/>
      <c r="O597" s="181"/>
      <c r="P597" s="181"/>
      <c r="Q597" s="181"/>
      <c r="R597" s="181"/>
      <c r="S597" s="181"/>
      <c r="T597" s="181"/>
      <c r="U597" s="181"/>
      <c r="V597" s="181"/>
    </row>
    <row r="598">
      <c r="M598" s="181"/>
      <c r="N598" s="181"/>
      <c r="O598" s="181"/>
      <c r="P598" s="181"/>
      <c r="Q598" s="181"/>
      <c r="R598" s="181"/>
      <c r="S598" s="181"/>
      <c r="T598" s="181"/>
      <c r="U598" s="181"/>
      <c r="V598" s="181"/>
    </row>
    <row r="599">
      <c r="M599" s="181"/>
      <c r="N599" s="181"/>
      <c r="O599" s="181"/>
      <c r="P599" s="181"/>
      <c r="Q599" s="181"/>
      <c r="R599" s="181"/>
      <c r="S599" s="181"/>
      <c r="T599" s="181"/>
      <c r="U599" s="181"/>
      <c r="V599" s="181"/>
    </row>
    <row r="600">
      <c r="M600" s="181"/>
      <c r="N600" s="181"/>
      <c r="O600" s="181"/>
      <c r="P600" s="181"/>
      <c r="Q600" s="181"/>
      <c r="R600" s="181"/>
      <c r="S600" s="181"/>
      <c r="T600" s="181"/>
      <c r="U600" s="181"/>
      <c r="V600" s="181"/>
    </row>
    <row r="601">
      <c r="M601" s="181"/>
      <c r="N601" s="181"/>
      <c r="O601" s="181"/>
      <c r="P601" s="181"/>
      <c r="Q601" s="181"/>
      <c r="R601" s="181"/>
      <c r="S601" s="181"/>
      <c r="T601" s="181"/>
      <c r="U601" s="181"/>
      <c r="V601" s="181"/>
    </row>
    <row r="602">
      <c r="M602" s="181"/>
      <c r="N602" s="181"/>
      <c r="O602" s="181"/>
      <c r="P602" s="181"/>
      <c r="Q602" s="181"/>
      <c r="R602" s="181"/>
      <c r="S602" s="181"/>
      <c r="T602" s="181"/>
      <c r="U602" s="181"/>
      <c r="V602" s="181"/>
    </row>
    <row r="603">
      <c r="M603" s="181"/>
      <c r="N603" s="181"/>
      <c r="O603" s="181"/>
      <c r="P603" s="181"/>
      <c r="Q603" s="181"/>
      <c r="R603" s="181"/>
      <c r="S603" s="181"/>
      <c r="T603" s="181"/>
      <c r="U603" s="181"/>
      <c r="V603" s="181"/>
    </row>
    <row r="604">
      <c r="M604" s="181"/>
      <c r="N604" s="181"/>
      <c r="O604" s="181"/>
      <c r="P604" s="181"/>
      <c r="Q604" s="181"/>
      <c r="R604" s="181"/>
      <c r="S604" s="181"/>
      <c r="T604" s="181"/>
      <c r="U604" s="181"/>
      <c r="V604" s="181"/>
    </row>
    <row r="605">
      <c r="M605" s="181"/>
      <c r="N605" s="181"/>
      <c r="O605" s="181"/>
      <c r="P605" s="181"/>
      <c r="Q605" s="181"/>
      <c r="R605" s="181"/>
      <c r="S605" s="181"/>
      <c r="T605" s="181"/>
      <c r="U605" s="181"/>
      <c r="V605" s="181"/>
    </row>
    <row r="606">
      <c r="M606" s="181"/>
      <c r="N606" s="181"/>
      <c r="O606" s="181"/>
      <c r="P606" s="181"/>
      <c r="Q606" s="181"/>
      <c r="R606" s="181"/>
      <c r="S606" s="181"/>
      <c r="T606" s="181"/>
      <c r="U606" s="181"/>
      <c r="V606" s="181"/>
    </row>
    <row r="607">
      <c r="M607" s="181"/>
      <c r="N607" s="181"/>
      <c r="O607" s="181"/>
      <c r="P607" s="181"/>
      <c r="Q607" s="181"/>
      <c r="R607" s="181"/>
      <c r="S607" s="181"/>
      <c r="T607" s="181"/>
      <c r="U607" s="181"/>
      <c r="V607" s="181"/>
    </row>
    <row r="608">
      <c r="M608" s="181"/>
      <c r="N608" s="181"/>
      <c r="O608" s="181"/>
      <c r="P608" s="181"/>
      <c r="Q608" s="181"/>
      <c r="R608" s="181"/>
      <c r="S608" s="181"/>
      <c r="T608" s="181"/>
      <c r="U608" s="181"/>
      <c r="V608" s="181"/>
    </row>
    <row r="609">
      <c r="M609" s="181"/>
      <c r="N609" s="181"/>
      <c r="O609" s="181"/>
      <c r="P609" s="181"/>
      <c r="Q609" s="181"/>
      <c r="R609" s="181"/>
      <c r="S609" s="181"/>
      <c r="T609" s="181"/>
      <c r="U609" s="181"/>
      <c r="V609" s="181"/>
    </row>
    <row r="610">
      <c r="M610" s="181"/>
      <c r="N610" s="181"/>
      <c r="O610" s="181"/>
      <c r="P610" s="181"/>
      <c r="Q610" s="181"/>
      <c r="R610" s="181"/>
      <c r="S610" s="181"/>
      <c r="T610" s="181"/>
      <c r="U610" s="181"/>
      <c r="V610" s="181"/>
    </row>
    <row r="611">
      <c r="M611" s="181"/>
      <c r="N611" s="181"/>
      <c r="O611" s="181"/>
      <c r="P611" s="181"/>
      <c r="Q611" s="181"/>
      <c r="R611" s="181"/>
      <c r="S611" s="181"/>
      <c r="T611" s="181"/>
      <c r="U611" s="181"/>
      <c r="V611" s="181"/>
    </row>
    <row r="612">
      <c r="M612" s="181"/>
      <c r="N612" s="181"/>
      <c r="O612" s="181"/>
      <c r="P612" s="181"/>
      <c r="Q612" s="181"/>
      <c r="R612" s="181"/>
      <c r="S612" s="181"/>
      <c r="T612" s="181"/>
      <c r="U612" s="181"/>
      <c r="V612" s="181"/>
    </row>
    <row r="613">
      <c r="M613" s="181"/>
      <c r="N613" s="181"/>
      <c r="O613" s="181"/>
      <c r="P613" s="181"/>
      <c r="Q613" s="181"/>
      <c r="R613" s="181"/>
      <c r="S613" s="181"/>
      <c r="T613" s="181"/>
      <c r="U613" s="181"/>
      <c r="V613" s="181"/>
    </row>
    <row r="614">
      <c r="M614" s="181"/>
      <c r="N614" s="181"/>
      <c r="O614" s="181"/>
      <c r="P614" s="181"/>
      <c r="Q614" s="181"/>
      <c r="R614" s="181"/>
      <c r="S614" s="181"/>
      <c r="T614" s="181"/>
      <c r="U614" s="181"/>
      <c r="V614" s="181"/>
    </row>
    <row r="615">
      <c r="M615" s="181"/>
      <c r="N615" s="181"/>
      <c r="O615" s="181"/>
      <c r="P615" s="181"/>
      <c r="Q615" s="181"/>
      <c r="R615" s="181"/>
      <c r="S615" s="181"/>
      <c r="T615" s="181"/>
      <c r="U615" s="181"/>
      <c r="V615" s="181"/>
    </row>
    <row r="616">
      <c r="M616" s="181"/>
      <c r="N616" s="181"/>
      <c r="O616" s="181"/>
      <c r="P616" s="181"/>
      <c r="Q616" s="181"/>
      <c r="R616" s="181"/>
      <c r="S616" s="181"/>
      <c r="T616" s="181"/>
      <c r="U616" s="181"/>
      <c r="V616" s="181"/>
    </row>
    <row r="617">
      <c r="M617" s="181"/>
      <c r="N617" s="181"/>
      <c r="O617" s="181"/>
      <c r="P617" s="181"/>
      <c r="Q617" s="181"/>
      <c r="R617" s="181"/>
      <c r="S617" s="181"/>
      <c r="T617" s="181"/>
      <c r="U617" s="181"/>
      <c r="V617" s="181"/>
    </row>
    <row r="618">
      <c r="M618" s="181"/>
      <c r="N618" s="181"/>
      <c r="O618" s="181"/>
      <c r="P618" s="181"/>
      <c r="Q618" s="181"/>
      <c r="R618" s="181"/>
      <c r="S618" s="181"/>
      <c r="T618" s="181"/>
      <c r="U618" s="181"/>
      <c r="V618" s="181"/>
    </row>
    <row r="619">
      <c r="M619" s="181"/>
      <c r="N619" s="181"/>
      <c r="O619" s="181"/>
      <c r="P619" s="181"/>
      <c r="Q619" s="181"/>
      <c r="R619" s="181"/>
      <c r="S619" s="181"/>
      <c r="T619" s="181"/>
      <c r="U619" s="181"/>
      <c r="V619" s="181"/>
    </row>
    <row r="620">
      <c r="M620" s="181"/>
      <c r="N620" s="181"/>
      <c r="O620" s="181"/>
      <c r="P620" s="181"/>
      <c r="Q620" s="181"/>
      <c r="R620" s="181"/>
      <c r="S620" s="181"/>
      <c r="T620" s="181"/>
      <c r="U620" s="181"/>
      <c r="V620" s="181"/>
    </row>
    <row r="621">
      <c r="M621" s="181"/>
      <c r="N621" s="181"/>
      <c r="O621" s="181"/>
      <c r="P621" s="181"/>
      <c r="Q621" s="181"/>
      <c r="R621" s="181"/>
      <c r="S621" s="181"/>
      <c r="T621" s="181"/>
      <c r="U621" s="181"/>
      <c r="V621" s="181"/>
    </row>
    <row r="622">
      <c r="M622" s="181"/>
      <c r="N622" s="181"/>
      <c r="O622" s="181"/>
      <c r="P622" s="181"/>
      <c r="Q622" s="181"/>
      <c r="R622" s="181"/>
      <c r="S622" s="181"/>
      <c r="T622" s="181"/>
      <c r="U622" s="181"/>
      <c r="V622" s="181"/>
    </row>
    <row r="623">
      <c r="M623" s="181"/>
      <c r="N623" s="181"/>
      <c r="O623" s="181"/>
      <c r="P623" s="181"/>
      <c r="Q623" s="181"/>
      <c r="R623" s="181"/>
      <c r="S623" s="181"/>
      <c r="T623" s="181"/>
      <c r="U623" s="181"/>
      <c r="V623" s="181"/>
    </row>
    <row r="624">
      <c r="M624" s="181"/>
      <c r="N624" s="181"/>
      <c r="O624" s="181"/>
      <c r="P624" s="181"/>
      <c r="Q624" s="181"/>
      <c r="R624" s="181"/>
      <c r="S624" s="181"/>
      <c r="T624" s="181"/>
      <c r="U624" s="181"/>
      <c r="V624" s="181"/>
    </row>
    <row r="625">
      <c r="M625" s="181"/>
      <c r="N625" s="181"/>
      <c r="O625" s="181"/>
      <c r="P625" s="181"/>
      <c r="Q625" s="181"/>
      <c r="R625" s="181"/>
      <c r="S625" s="181"/>
      <c r="T625" s="181"/>
      <c r="U625" s="181"/>
      <c r="V625" s="181"/>
    </row>
    <row r="626">
      <c r="M626" s="181"/>
      <c r="N626" s="181"/>
      <c r="O626" s="181"/>
      <c r="P626" s="181"/>
      <c r="Q626" s="181"/>
      <c r="R626" s="181"/>
      <c r="S626" s="181"/>
      <c r="T626" s="181"/>
      <c r="U626" s="181"/>
      <c r="V626" s="181"/>
    </row>
    <row r="627">
      <c r="M627" s="181"/>
      <c r="N627" s="181"/>
      <c r="O627" s="181"/>
      <c r="P627" s="181"/>
      <c r="Q627" s="181"/>
      <c r="R627" s="181"/>
      <c r="S627" s="181"/>
      <c r="T627" s="181"/>
      <c r="U627" s="181"/>
      <c r="V627" s="181"/>
    </row>
    <row r="628">
      <c r="M628" s="181"/>
      <c r="N628" s="181"/>
      <c r="O628" s="181"/>
      <c r="P628" s="181"/>
      <c r="Q628" s="181"/>
      <c r="R628" s="181"/>
      <c r="S628" s="181"/>
      <c r="T628" s="181"/>
      <c r="U628" s="181"/>
      <c r="V628" s="181"/>
    </row>
    <row r="629">
      <c r="M629" s="181"/>
      <c r="N629" s="181"/>
      <c r="O629" s="181"/>
      <c r="P629" s="181"/>
      <c r="Q629" s="181"/>
      <c r="R629" s="181"/>
      <c r="S629" s="181"/>
      <c r="T629" s="181"/>
      <c r="U629" s="181"/>
      <c r="V629" s="181"/>
    </row>
    <row r="630">
      <c r="M630" s="181"/>
      <c r="N630" s="181"/>
      <c r="O630" s="181"/>
      <c r="P630" s="181"/>
      <c r="Q630" s="181"/>
      <c r="R630" s="181"/>
      <c r="S630" s="181"/>
      <c r="T630" s="181"/>
      <c r="U630" s="181"/>
      <c r="V630" s="181"/>
    </row>
    <row r="631">
      <c r="M631" s="181"/>
      <c r="N631" s="181"/>
      <c r="O631" s="181"/>
      <c r="P631" s="181"/>
      <c r="Q631" s="181"/>
      <c r="R631" s="181"/>
      <c r="S631" s="181"/>
      <c r="T631" s="181"/>
      <c r="U631" s="181"/>
      <c r="V631" s="181"/>
    </row>
    <row r="632">
      <c r="M632" s="181"/>
      <c r="N632" s="181"/>
      <c r="O632" s="181"/>
      <c r="P632" s="181"/>
      <c r="Q632" s="181"/>
      <c r="R632" s="181"/>
      <c r="S632" s="181"/>
      <c r="T632" s="181"/>
      <c r="U632" s="181"/>
      <c r="V632" s="181"/>
    </row>
    <row r="633">
      <c r="M633" s="181"/>
      <c r="N633" s="181"/>
      <c r="O633" s="181"/>
      <c r="P633" s="181"/>
      <c r="Q633" s="181"/>
      <c r="R633" s="181"/>
      <c r="S633" s="181"/>
      <c r="T633" s="181"/>
      <c r="U633" s="181"/>
      <c r="V633" s="181"/>
    </row>
    <row r="634">
      <c r="M634" s="181"/>
      <c r="N634" s="181"/>
      <c r="O634" s="181"/>
      <c r="P634" s="181"/>
      <c r="Q634" s="181"/>
      <c r="R634" s="181"/>
      <c r="S634" s="181"/>
      <c r="T634" s="181"/>
      <c r="U634" s="181"/>
      <c r="V634" s="181"/>
    </row>
    <row r="635">
      <c r="M635" s="181"/>
      <c r="N635" s="181"/>
      <c r="O635" s="181"/>
      <c r="P635" s="181"/>
      <c r="Q635" s="181"/>
      <c r="R635" s="181"/>
      <c r="S635" s="181"/>
      <c r="T635" s="181"/>
      <c r="U635" s="181"/>
      <c r="V635" s="181"/>
    </row>
    <row r="636">
      <c r="M636" s="181"/>
      <c r="N636" s="181"/>
      <c r="O636" s="181"/>
      <c r="P636" s="181"/>
      <c r="Q636" s="181"/>
      <c r="R636" s="181"/>
      <c r="S636" s="181"/>
      <c r="T636" s="181"/>
      <c r="U636" s="181"/>
      <c r="V636" s="181"/>
    </row>
    <row r="637">
      <c r="M637" s="181"/>
      <c r="N637" s="181"/>
      <c r="O637" s="181"/>
      <c r="P637" s="181"/>
      <c r="Q637" s="181"/>
      <c r="R637" s="181"/>
      <c r="S637" s="181"/>
      <c r="T637" s="181"/>
      <c r="U637" s="181"/>
      <c r="V637" s="181"/>
    </row>
    <row r="638">
      <c r="M638" s="181"/>
      <c r="N638" s="181"/>
      <c r="O638" s="181"/>
      <c r="P638" s="181"/>
      <c r="Q638" s="181"/>
      <c r="R638" s="181"/>
      <c r="S638" s="181"/>
      <c r="T638" s="181"/>
      <c r="U638" s="181"/>
      <c r="V638" s="181"/>
    </row>
    <row r="639">
      <c r="M639" s="181"/>
      <c r="N639" s="181"/>
      <c r="O639" s="181"/>
      <c r="P639" s="181"/>
      <c r="Q639" s="181"/>
      <c r="R639" s="181"/>
      <c r="S639" s="181"/>
      <c r="T639" s="181"/>
      <c r="U639" s="181"/>
      <c r="V639" s="181"/>
    </row>
    <row r="640">
      <c r="M640" s="181"/>
      <c r="N640" s="181"/>
      <c r="O640" s="181"/>
      <c r="P640" s="181"/>
      <c r="Q640" s="181"/>
      <c r="R640" s="181"/>
      <c r="S640" s="181"/>
      <c r="T640" s="181"/>
      <c r="U640" s="181"/>
      <c r="V640" s="181"/>
    </row>
    <row r="641">
      <c r="M641" s="181"/>
      <c r="N641" s="181"/>
      <c r="O641" s="181"/>
      <c r="P641" s="181"/>
      <c r="Q641" s="181"/>
      <c r="R641" s="181"/>
      <c r="S641" s="181"/>
      <c r="T641" s="181"/>
      <c r="U641" s="181"/>
      <c r="V641" s="181"/>
    </row>
    <row r="642">
      <c r="M642" s="181"/>
      <c r="N642" s="181"/>
      <c r="O642" s="181"/>
      <c r="P642" s="181"/>
      <c r="Q642" s="181"/>
      <c r="R642" s="181"/>
      <c r="S642" s="181"/>
      <c r="T642" s="181"/>
      <c r="U642" s="181"/>
      <c r="V642" s="181"/>
    </row>
    <row r="643">
      <c r="M643" s="181"/>
      <c r="N643" s="181"/>
      <c r="O643" s="181"/>
      <c r="P643" s="181"/>
      <c r="Q643" s="181"/>
      <c r="R643" s="181"/>
      <c r="S643" s="181"/>
      <c r="T643" s="181"/>
      <c r="U643" s="181"/>
      <c r="V643" s="181"/>
    </row>
    <row r="644">
      <c r="M644" s="181"/>
      <c r="N644" s="181"/>
      <c r="O644" s="181"/>
      <c r="P644" s="181"/>
      <c r="Q644" s="181"/>
      <c r="R644" s="181"/>
      <c r="S644" s="181"/>
      <c r="T644" s="181"/>
      <c r="U644" s="181"/>
      <c r="V644" s="181"/>
    </row>
    <row r="645">
      <c r="M645" s="181"/>
      <c r="N645" s="181"/>
      <c r="O645" s="181"/>
      <c r="P645" s="181"/>
      <c r="Q645" s="181"/>
      <c r="R645" s="181"/>
      <c r="S645" s="181"/>
      <c r="T645" s="181"/>
      <c r="U645" s="181"/>
      <c r="V645" s="181"/>
    </row>
    <row r="646">
      <c r="M646" s="181"/>
      <c r="N646" s="181"/>
      <c r="O646" s="181"/>
      <c r="P646" s="181"/>
      <c r="Q646" s="181"/>
      <c r="R646" s="181"/>
      <c r="S646" s="181"/>
      <c r="T646" s="181"/>
      <c r="U646" s="181"/>
      <c r="V646" s="181"/>
    </row>
    <row r="647">
      <c r="M647" s="181"/>
      <c r="N647" s="181"/>
      <c r="O647" s="181"/>
      <c r="P647" s="181"/>
      <c r="Q647" s="181"/>
      <c r="R647" s="181"/>
      <c r="S647" s="181"/>
      <c r="T647" s="181"/>
      <c r="U647" s="181"/>
      <c r="V647" s="181"/>
    </row>
    <row r="648">
      <c r="M648" s="181"/>
      <c r="N648" s="181"/>
      <c r="O648" s="181"/>
      <c r="P648" s="181"/>
      <c r="Q648" s="181"/>
      <c r="R648" s="181"/>
      <c r="S648" s="181"/>
      <c r="T648" s="181"/>
      <c r="U648" s="181"/>
      <c r="V648" s="181"/>
    </row>
    <row r="649">
      <c r="M649" s="181"/>
      <c r="N649" s="181"/>
      <c r="O649" s="181"/>
      <c r="P649" s="181"/>
      <c r="Q649" s="181"/>
      <c r="R649" s="181"/>
      <c r="S649" s="181"/>
      <c r="T649" s="181"/>
      <c r="U649" s="181"/>
      <c r="V649" s="181"/>
    </row>
    <row r="650">
      <c r="M650" s="181"/>
      <c r="N650" s="181"/>
      <c r="O650" s="181"/>
      <c r="P650" s="181"/>
      <c r="Q650" s="181"/>
      <c r="R650" s="181"/>
      <c r="S650" s="181"/>
      <c r="T650" s="181"/>
      <c r="U650" s="181"/>
      <c r="V650" s="181"/>
    </row>
    <row r="651">
      <c r="M651" s="181"/>
      <c r="N651" s="181"/>
      <c r="O651" s="181"/>
      <c r="P651" s="181"/>
      <c r="Q651" s="181"/>
      <c r="R651" s="181"/>
      <c r="S651" s="181"/>
      <c r="T651" s="181"/>
      <c r="U651" s="181"/>
      <c r="V651" s="181"/>
    </row>
    <row r="652">
      <c r="M652" s="181"/>
      <c r="N652" s="181"/>
      <c r="O652" s="181"/>
      <c r="P652" s="181"/>
      <c r="Q652" s="181"/>
      <c r="R652" s="181"/>
      <c r="S652" s="181"/>
      <c r="T652" s="181"/>
      <c r="U652" s="181"/>
      <c r="V652" s="181"/>
    </row>
    <row r="653">
      <c r="M653" s="181"/>
      <c r="N653" s="181"/>
      <c r="O653" s="181"/>
      <c r="P653" s="181"/>
      <c r="Q653" s="181"/>
      <c r="R653" s="181"/>
      <c r="S653" s="181"/>
      <c r="T653" s="181"/>
      <c r="U653" s="181"/>
      <c r="V653" s="181"/>
    </row>
    <row r="654">
      <c r="M654" s="181"/>
      <c r="N654" s="181"/>
      <c r="O654" s="181"/>
      <c r="P654" s="181"/>
      <c r="Q654" s="181"/>
      <c r="R654" s="181"/>
      <c r="S654" s="181"/>
      <c r="T654" s="181"/>
      <c r="U654" s="181"/>
      <c r="V654" s="181"/>
    </row>
    <row r="655">
      <c r="M655" s="181"/>
      <c r="N655" s="181"/>
      <c r="O655" s="181"/>
      <c r="P655" s="181"/>
      <c r="Q655" s="181"/>
      <c r="R655" s="181"/>
      <c r="S655" s="181"/>
      <c r="T655" s="181"/>
      <c r="U655" s="181"/>
      <c r="V655" s="181"/>
    </row>
    <row r="656">
      <c r="M656" s="181"/>
      <c r="N656" s="181"/>
      <c r="O656" s="181"/>
      <c r="P656" s="181"/>
      <c r="Q656" s="181"/>
      <c r="R656" s="181"/>
      <c r="S656" s="181"/>
      <c r="T656" s="181"/>
      <c r="U656" s="181"/>
      <c r="V656" s="181"/>
    </row>
    <row r="657">
      <c r="M657" s="181"/>
      <c r="N657" s="181"/>
      <c r="O657" s="181"/>
      <c r="P657" s="181"/>
      <c r="Q657" s="181"/>
      <c r="R657" s="181"/>
      <c r="S657" s="181"/>
      <c r="T657" s="181"/>
      <c r="U657" s="181"/>
      <c r="V657" s="181"/>
    </row>
    <row r="658">
      <c r="M658" s="181"/>
      <c r="N658" s="181"/>
      <c r="O658" s="181"/>
      <c r="P658" s="181"/>
      <c r="Q658" s="181"/>
      <c r="R658" s="181"/>
      <c r="S658" s="181"/>
      <c r="T658" s="181"/>
      <c r="U658" s="181"/>
      <c r="V658" s="181"/>
    </row>
    <row r="659">
      <c r="M659" s="181"/>
      <c r="N659" s="181"/>
      <c r="O659" s="181"/>
      <c r="P659" s="181"/>
      <c r="Q659" s="181"/>
      <c r="R659" s="181"/>
      <c r="S659" s="181"/>
      <c r="T659" s="181"/>
      <c r="U659" s="181"/>
      <c r="V659" s="181"/>
    </row>
    <row r="660">
      <c r="M660" s="181"/>
      <c r="N660" s="181"/>
      <c r="O660" s="181"/>
      <c r="P660" s="181"/>
      <c r="Q660" s="181"/>
      <c r="R660" s="181"/>
      <c r="S660" s="181"/>
      <c r="T660" s="181"/>
      <c r="U660" s="181"/>
      <c r="V660" s="181"/>
    </row>
    <row r="661">
      <c r="M661" s="181"/>
      <c r="N661" s="181"/>
      <c r="O661" s="181"/>
      <c r="P661" s="181"/>
      <c r="Q661" s="181"/>
      <c r="R661" s="181"/>
      <c r="S661" s="181"/>
      <c r="T661" s="181"/>
      <c r="U661" s="181"/>
      <c r="V661" s="181"/>
    </row>
    <row r="662">
      <c r="M662" s="181"/>
      <c r="N662" s="181"/>
      <c r="O662" s="181"/>
      <c r="P662" s="181"/>
      <c r="Q662" s="181"/>
      <c r="R662" s="181"/>
      <c r="S662" s="181"/>
      <c r="T662" s="181"/>
      <c r="U662" s="181"/>
      <c r="V662" s="181"/>
    </row>
    <row r="663">
      <c r="M663" s="181"/>
      <c r="N663" s="181"/>
      <c r="O663" s="181"/>
      <c r="P663" s="181"/>
      <c r="Q663" s="181"/>
      <c r="R663" s="181"/>
      <c r="S663" s="181"/>
      <c r="T663" s="181"/>
      <c r="U663" s="181"/>
      <c r="V663" s="181"/>
    </row>
    <row r="664">
      <c r="M664" s="181"/>
      <c r="N664" s="181"/>
      <c r="O664" s="181"/>
      <c r="P664" s="181"/>
      <c r="Q664" s="181"/>
      <c r="R664" s="181"/>
      <c r="S664" s="181"/>
      <c r="T664" s="181"/>
      <c r="U664" s="181"/>
      <c r="V664" s="181"/>
    </row>
    <row r="665">
      <c r="M665" s="181"/>
      <c r="N665" s="181"/>
      <c r="O665" s="181"/>
      <c r="P665" s="181"/>
      <c r="Q665" s="181"/>
      <c r="R665" s="181"/>
      <c r="S665" s="181"/>
      <c r="T665" s="181"/>
      <c r="U665" s="181"/>
      <c r="V665" s="181"/>
    </row>
    <row r="666">
      <c r="M666" s="181"/>
      <c r="N666" s="181"/>
      <c r="O666" s="181"/>
      <c r="P666" s="181"/>
      <c r="Q666" s="181"/>
      <c r="R666" s="181"/>
      <c r="S666" s="181"/>
      <c r="T666" s="181"/>
      <c r="U666" s="181"/>
      <c r="V666" s="181"/>
    </row>
    <row r="667">
      <c r="M667" s="181"/>
      <c r="N667" s="181"/>
      <c r="O667" s="181"/>
      <c r="P667" s="181"/>
      <c r="Q667" s="181"/>
      <c r="R667" s="181"/>
      <c r="S667" s="181"/>
      <c r="T667" s="181"/>
      <c r="U667" s="181"/>
      <c r="V667" s="181"/>
    </row>
    <row r="668">
      <c r="M668" s="181"/>
      <c r="N668" s="181"/>
      <c r="O668" s="181"/>
      <c r="P668" s="181"/>
      <c r="Q668" s="181"/>
      <c r="R668" s="181"/>
      <c r="S668" s="181"/>
      <c r="T668" s="181"/>
      <c r="U668" s="181"/>
      <c r="V668" s="181"/>
    </row>
    <row r="669">
      <c r="M669" s="181"/>
      <c r="N669" s="181"/>
      <c r="O669" s="181"/>
      <c r="P669" s="181"/>
      <c r="Q669" s="181"/>
      <c r="R669" s="181"/>
      <c r="S669" s="181"/>
      <c r="T669" s="181"/>
      <c r="U669" s="181"/>
      <c r="V669" s="181"/>
    </row>
    <row r="670">
      <c r="M670" s="181"/>
      <c r="N670" s="181"/>
      <c r="O670" s="181"/>
      <c r="P670" s="181"/>
      <c r="Q670" s="181"/>
      <c r="R670" s="181"/>
      <c r="S670" s="181"/>
      <c r="T670" s="181"/>
      <c r="U670" s="181"/>
      <c r="V670" s="181"/>
    </row>
    <row r="671">
      <c r="M671" s="181"/>
      <c r="N671" s="181"/>
      <c r="O671" s="181"/>
      <c r="P671" s="181"/>
      <c r="Q671" s="181"/>
      <c r="R671" s="181"/>
      <c r="S671" s="181"/>
      <c r="T671" s="181"/>
      <c r="U671" s="181"/>
      <c r="V671" s="181"/>
    </row>
    <row r="672">
      <c r="M672" s="181"/>
      <c r="N672" s="181"/>
      <c r="O672" s="181"/>
      <c r="P672" s="181"/>
      <c r="Q672" s="181"/>
      <c r="R672" s="181"/>
      <c r="S672" s="181"/>
      <c r="T672" s="181"/>
      <c r="U672" s="181"/>
      <c r="V672" s="181"/>
    </row>
    <row r="673">
      <c r="M673" s="181"/>
      <c r="N673" s="181"/>
      <c r="O673" s="181"/>
      <c r="P673" s="181"/>
      <c r="Q673" s="181"/>
      <c r="R673" s="181"/>
      <c r="S673" s="181"/>
      <c r="T673" s="181"/>
      <c r="U673" s="181"/>
      <c r="V673" s="181"/>
    </row>
    <row r="674">
      <c r="M674" s="181"/>
      <c r="N674" s="181"/>
      <c r="O674" s="181"/>
      <c r="P674" s="181"/>
      <c r="Q674" s="181"/>
      <c r="R674" s="181"/>
      <c r="S674" s="181"/>
      <c r="T674" s="181"/>
      <c r="U674" s="181"/>
      <c r="V674" s="181"/>
    </row>
    <row r="675">
      <c r="M675" s="181"/>
      <c r="N675" s="181"/>
      <c r="O675" s="181"/>
      <c r="P675" s="181"/>
      <c r="Q675" s="181"/>
      <c r="R675" s="181"/>
      <c r="S675" s="181"/>
      <c r="T675" s="181"/>
      <c r="U675" s="181"/>
      <c r="V675" s="181"/>
    </row>
    <row r="676">
      <c r="M676" s="181"/>
      <c r="N676" s="181"/>
      <c r="O676" s="181"/>
      <c r="P676" s="181"/>
      <c r="Q676" s="181"/>
      <c r="R676" s="181"/>
      <c r="S676" s="181"/>
      <c r="T676" s="181"/>
      <c r="U676" s="181"/>
      <c r="V676" s="181"/>
    </row>
    <row r="677">
      <c r="M677" s="181"/>
      <c r="N677" s="181"/>
      <c r="O677" s="181"/>
      <c r="P677" s="181"/>
      <c r="Q677" s="181"/>
      <c r="R677" s="181"/>
      <c r="S677" s="181"/>
      <c r="T677" s="181"/>
      <c r="U677" s="181"/>
      <c r="V677" s="181"/>
    </row>
    <row r="678">
      <c r="M678" s="181"/>
      <c r="N678" s="181"/>
      <c r="O678" s="181"/>
      <c r="P678" s="181"/>
      <c r="Q678" s="181"/>
      <c r="R678" s="181"/>
      <c r="S678" s="181"/>
      <c r="T678" s="181"/>
      <c r="U678" s="181"/>
      <c r="V678" s="181"/>
    </row>
    <row r="679">
      <c r="M679" s="181"/>
      <c r="N679" s="181"/>
      <c r="O679" s="181"/>
      <c r="P679" s="181"/>
      <c r="Q679" s="181"/>
      <c r="R679" s="181"/>
      <c r="S679" s="181"/>
      <c r="T679" s="181"/>
      <c r="U679" s="181"/>
      <c r="V679" s="181"/>
    </row>
    <row r="680">
      <c r="M680" s="181"/>
      <c r="N680" s="181"/>
      <c r="O680" s="181"/>
      <c r="P680" s="181"/>
      <c r="Q680" s="181"/>
      <c r="R680" s="181"/>
      <c r="S680" s="181"/>
      <c r="T680" s="181"/>
      <c r="U680" s="181"/>
      <c r="V680" s="181"/>
    </row>
    <row r="681">
      <c r="M681" s="181"/>
      <c r="N681" s="181"/>
      <c r="O681" s="181"/>
      <c r="P681" s="181"/>
      <c r="Q681" s="181"/>
      <c r="R681" s="181"/>
      <c r="S681" s="181"/>
      <c r="T681" s="181"/>
      <c r="U681" s="181"/>
      <c r="V681" s="181"/>
    </row>
    <row r="682">
      <c r="M682" s="181"/>
      <c r="N682" s="181"/>
      <c r="O682" s="181"/>
      <c r="P682" s="181"/>
      <c r="Q682" s="181"/>
      <c r="R682" s="181"/>
      <c r="S682" s="181"/>
      <c r="T682" s="181"/>
      <c r="U682" s="181"/>
      <c r="V682" s="181"/>
    </row>
    <row r="683">
      <c r="M683" s="181"/>
      <c r="N683" s="181"/>
      <c r="O683" s="181"/>
      <c r="P683" s="181"/>
      <c r="Q683" s="181"/>
      <c r="R683" s="181"/>
      <c r="S683" s="181"/>
      <c r="T683" s="181"/>
      <c r="U683" s="181"/>
      <c r="V683" s="181"/>
    </row>
    <row r="684">
      <c r="M684" s="181"/>
      <c r="N684" s="181"/>
      <c r="O684" s="181"/>
      <c r="P684" s="181"/>
      <c r="Q684" s="181"/>
      <c r="R684" s="181"/>
      <c r="S684" s="181"/>
      <c r="T684" s="181"/>
      <c r="U684" s="181"/>
      <c r="V684" s="181"/>
    </row>
    <row r="685">
      <c r="M685" s="181"/>
      <c r="N685" s="181"/>
      <c r="O685" s="181"/>
      <c r="P685" s="181"/>
      <c r="Q685" s="181"/>
      <c r="R685" s="181"/>
      <c r="S685" s="181"/>
      <c r="T685" s="181"/>
      <c r="U685" s="181"/>
      <c r="V685" s="181"/>
    </row>
    <row r="686">
      <c r="M686" s="181"/>
      <c r="N686" s="181"/>
      <c r="O686" s="181"/>
      <c r="P686" s="181"/>
      <c r="Q686" s="181"/>
      <c r="R686" s="181"/>
      <c r="S686" s="181"/>
      <c r="T686" s="181"/>
      <c r="U686" s="181"/>
      <c r="V686" s="181"/>
    </row>
    <row r="687">
      <c r="M687" s="181"/>
      <c r="N687" s="181"/>
      <c r="O687" s="181"/>
      <c r="P687" s="181"/>
      <c r="Q687" s="181"/>
      <c r="R687" s="181"/>
      <c r="S687" s="181"/>
      <c r="T687" s="181"/>
      <c r="U687" s="181"/>
      <c r="V687" s="181"/>
    </row>
    <row r="688">
      <c r="M688" s="181"/>
      <c r="N688" s="181"/>
      <c r="O688" s="181"/>
      <c r="P688" s="181"/>
      <c r="Q688" s="181"/>
      <c r="R688" s="181"/>
      <c r="S688" s="181"/>
      <c r="T688" s="181"/>
      <c r="U688" s="181"/>
      <c r="V688" s="181"/>
    </row>
    <row r="689">
      <c r="M689" s="181"/>
      <c r="N689" s="181"/>
      <c r="O689" s="181"/>
      <c r="P689" s="181"/>
      <c r="Q689" s="181"/>
      <c r="R689" s="181"/>
      <c r="S689" s="181"/>
      <c r="T689" s="181"/>
      <c r="U689" s="181"/>
      <c r="V689" s="181"/>
    </row>
    <row r="690">
      <c r="M690" s="181"/>
      <c r="N690" s="181"/>
      <c r="O690" s="181"/>
      <c r="P690" s="181"/>
      <c r="Q690" s="181"/>
      <c r="R690" s="181"/>
      <c r="S690" s="181"/>
      <c r="T690" s="181"/>
      <c r="U690" s="181"/>
      <c r="V690" s="181"/>
    </row>
    <row r="691">
      <c r="M691" s="181"/>
      <c r="N691" s="181"/>
      <c r="O691" s="181"/>
      <c r="P691" s="181"/>
      <c r="Q691" s="181"/>
      <c r="R691" s="181"/>
      <c r="S691" s="181"/>
      <c r="T691" s="181"/>
      <c r="U691" s="181"/>
      <c r="V691" s="181"/>
    </row>
    <row r="692">
      <c r="M692" s="181"/>
      <c r="N692" s="181"/>
      <c r="O692" s="181"/>
      <c r="P692" s="181"/>
      <c r="Q692" s="181"/>
      <c r="R692" s="181"/>
      <c r="S692" s="181"/>
      <c r="T692" s="181"/>
      <c r="U692" s="181"/>
      <c r="V692" s="181"/>
    </row>
    <row r="693">
      <c r="M693" s="181"/>
      <c r="N693" s="181"/>
      <c r="O693" s="181"/>
      <c r="P693" s="181"/>
      <c r="Q693" s="181"/>
      <c r="R693" s="181"/>
      <c r="S693" s="181"/>
      <c r="T693" s="181"/>
      <c r="U693" s="181"/>
      <c r="V693" s="181"/>
    </row>
    <row r="694">
      <c r="M694" s="181"/>
      <c r="N694" s="181"/>
      <c r="O694" s="181"/>
      <c r="P694" s="181"/>
      <c r="Q694" s="181"/>
      <c r="R694" s="181"/>
      <c r="S694" s="181"/>
      <c r="T694" s="181"/>
      <c r="U694" s="181"/>
      <c r="V694" s="181"/>
    </row>
    <row r="695">
      <c r="M695" s="181"/>
      <c r="N695" s="181"/>
      <c r="O695" s="181"/>
      <c r="P695" s="181"/>
      <c r="Q695" s="181"/>
      <c r="R695" s="181"/>
      <c r="S695" s="181"/>
      <c r="T695" s="181"/>
      <c r="U695" s="181"/>
      <c r="V695" s="181"/>
    </row>
    <row r="696">
      <c r="M696" s="181"/>
      <c r="N696" s="181"/>
      <c r="O696" s="181"/>
      <c r="P696" s="181"/>
      <c r="Q696" s="181"/>
      <c r="R696" s="181"/>
      <c r="S696" s="181"/>
      <c r="T696" s="181"/>
      <c r="U696" s="181"/>
      <c r="V696" s="181"/>
    </row>
    <row r="697">
      <c r="M697" s="181"/>
      <c r="N697" s="181"/>
      <c r="O697" s="181"/>
      <c r="P697" s="181"/>
      <c r="Q697" s="181"/>
      <c r="R697" s="181"/>
      <c r="S697" s="181"/>
      <c r="T697" s="181"/>
      <c r="U697" s="181"/>
      <c r="V697" s="181"/>
    </row>
    <row r="698">
      <c r="M698" s="181"/>
      <c r="N698" s="181"/>
      <c r="O698" s="181"/>
      <c r="P698" s="181"/>
      <c r="Q698" s="181"/>
      <c r="R698" s="181"/>
      <c r="S698" s="181"/>
      <c r="T698" s="181"/>
      <c r="U698" s="181"/>
      <c r="V698" s="181"/>
    </row>
    <row r="699">
      <c r="M699" s="181"/>
      <c r="N699" s="181"/>
      <c r="O699" s="181"/>
      <c r="P699" s="181"/>
      <c r="Q699" s="181"/>
      <c r="R699" s="181"/>
      <c r="S699" s="181"/>
      <c r="T699" s="181"/>
      <c r="U699" s="181"/>
      <c r="V699" s="181"/>
    </row>
    <row r="700">
      <c r="M700" s="181"/>
      <c r="N700" s="181"/>
      <c r="O700" s="181"/>
      <c r="P700" s="181"/>
      <c r="Q700" s="181"/>
      <c r="R700" s="181"/>
      <c r="S700" s="181"/>
      <c r="T700" s="181"/>
      <c r="U700" s="181"/>
      <c r="V700" s="181"/>
    </row>
    <row r="701">
      <c r="M701" s="181"/>
      <c r="N701" s="181"/>
      <c r="O701" s="181"/>
      <c r="P701" s="181"/>
      <c r="Q701" s="181"/>
      <c r="R701" s="181"/>
      <c r="S701" s="181"/>
      <c r="T701" s="181"/>
      <c r="U701" s="181"/>
      <c r="V701" s="181"/>
    </row>
    <row r="702">
      <c r="M702" s="181"/>
      <c r="N702" s="181"/>
      <c r="O702" s="181"/>
      <c r="P702" s="181"/>
      <c r="Q702" s="181"/>
      <c r="R702" s="181"/>
      <c r="S702" s="181"/>
      <c r="T702" s="181"/>
      <c r="U702" s="181"/>
      <c r="V702" s="181"/>
    </row>
    <row r="703">
      <c r="M703" s="181"/>
      <c r="N703" s="181"/>
      <c r="O703" s="181"/>
      <c r="P703" s="181"/>
      <c r="Q703" s="181"/>
      <c r="R703" s="181"/>
      <c r="S703" s="181"/>
      <c r="T703" s="181"/>
      <c r="U703" s="181"/>
      <c r="V703" s="181"/>
    </row>
    <row r="704">
      <c r="M704" s="181"/>
      <c r="N704" s="181"/>
      <c r="O704" s="181"/>
      <c r="P704" s="181"/>
      <c r="Q704" s="181"/>
      <c r="R704" s="181"/>
      <c r="S704" s="181"/>
      <c r="T704" s="181"/>
      <c r="U704" s="181"/>
      <c r="V704" s="181"/>
    </row>
    <row r="705">
      <c r="M705" s="181"/>
      <c r="N705" s="181"/>
      <c r="O705" s="181"/>
      <c r="P705" s="181"/>
      <c r="Q705" s="181"/>
      <c r="R705" s="181"/>
      <c r="S705" s="181"/>
      <c r="T705" s="181"/>
      <c r="U705" s="181"/>
      <c r="V705" s="181"/>
    </row>
    <row r="706">
      <c r="M706" s="181"/>
      <c r="N706" s="181"/>
      <c r="O706" s="181"/>
      <c r="P706" s="181"/>
      <c r="Q706" s="181"/>
      <c r="R706" s="181"/>
      <c r="S706" s="181"/>
      <c r="T706" s="181"/>
      <c r="U706" s="181"/>
      <c r="V706" s="181"/>
    </row>
    <row r="707">
      <c r="M707" s="181"/>
      <c r="N707" s="181"/>
      <c r="O707" s="181"/>
      <c r="P707" s="181"/>
      <c r="Q707" s="181"/>
      <c r="R707" s="181"/>
      <c r="S707" s="181"/>
      <c r="T707" s="181"/>
      <c r="U707" s="181"/>
      <c r="V707" s="181"/>
    </row>
    <row r="708">
      <c r="M708" s="181"/>
      <c r="N708" s="181"/>
      <c r="O708" s="181"/>
      <c r="P708" s="181"/>
      <c r="Q708" s="181"/>
      <c r="R708" s="181"/>
      <c r="S708" s="181"/>
      <c r="T708" s="181"/>
      <c r="U708" s="181"/>
      <c r="V708" s="181"/>
    </row>
    <row r="709">
      <c r="M709" s="181"/>
      <c r="N709" s="181"/>
      <c r="O709" s="181"/>
      <c r="P709" s="181"/>
      <c r="Q709" s="181"/>
      <c r="R709" s="181"/>
      <c r="S709" s="181"/>
      <c r="T709" s="181"/>
      <c r="U709" s="181"/>
      <c r="V709" s="181"/>
    </row>
    <row r="710">
      <c r="M710" s="181"/>
      <c r="N710" s="181"/>
      <c r="O710" s="181"/>
      <c r="P710" s="181"/>
      <c r="Q710" s="181"/>
      <c r="R710" s="181"/>
      <c r="S710" s="181"/>
      <c r="T710" s="181"/>
      <c r="U710" s="181"/>
      <c r="V710" s="181"/>
    </row>
    <row r="711">
      <c r="M711" s="181"/>
      <c r="N711" s="181"/>
      <c r="O711" s="181"/>
      <c r="P711" s="181"/>
      <c r="Q711" s="181"/>
      <c r="R711" s="181"/>
      <c r="S711" s="181"/>
      <c r="T711" s="181"/>
      <c r="U711" s="181"/>
      <c r="V711" s="181"/>
    </row>
    <row r="712">
      <c r="M712" s="181"/>
      <c r="N712" s="181"/>
      <c r="O712" s="181"/>
      <c r="P712" s="181"/>
      <c r="Q712" s="181"/>
      <c r="R712" s="181"/>
      <c r="S712" s="181"/>
      <c r="T712" s="181"/>
      <c r="U712" s="181"/>
      <c r="V712" s="181"/>
    </row>
    <row r="713">
      <c r="M713" s="181"/>
      <c r="N713" s="181"/>
      <c r="O713" s="181"/>
      <c r="P713" s="181"/>
      <c r="Q713" s="181"/>
      <c r="R713" s="181"/>
      <c r="S713" s="181"/>
      <c r="T713" s="181"/>
      <c r="U713" s="181"/>
      <c r="V713" s="181"/>
    </row>
    <row r="714">
      <c r="M714" s="181"/>
      <c r="N714" s="181"/>
      <c r="O714" s="181"/>
      <c r="P714" s="181"/>
      <c r="Q714" s="181"/>
      <c r="R714" s="181"/>
      <c r="S714" s="181"/>
      <c r="T714" s="181"/>
      <c r="U714" s="181"/>
      <c r="V714" s="181"/>
    </row>
    <row r="715">
      <c r="M715" s="181"/>
      <c r="N715" s="181"/>
      <c r="O715" s="181"/>
      <c r="P715" s="181"/>
      <c r="Q715" s="181"/>
      <c r="R715" s="181"/>
      <c r="S715" s="181"/>
      <c r="T715" s="181"/>
      <c r="U715" s="181"/>
      <c r="V715" s="181"/>
    </row>
    <row r="716">
      <c r="M716" s="181"/>
      <c r="N716" s="181"/>
      <c r="O716" s="181"/>
      <c r="P716" s="181"/>
      <c r="Q716" s="181"/>
      <c r="R716" s="181"/>
      <c r="S716" s="181"/>
      <c r="T716" s="181"/>
      <c r="U716" s="181"/>
      <c r="V716" s="181"/>
    </row>
    <row r="717">
      <c r="M717" s="181"/>
      <c r="N717" s="181"/>
      <c r="O717" s="181"/>
      <c r="P717" s="181"/>
      <c r="Q717" s="181"/>
      <c r="R717" s="181"/>
      <c r="S717" s="181"/>
      <c r="T717" s="181"/>
      <c r="U717" s="181"/>
      <c r="V717" s="181"/>
    </row>
    <row r="718">
      <c r="M718" s="181"/>
      <c r="N718" s="181"/>
      <c r="O718" s="181"/>
      <c r="P718" s="181"/>
      <c r="Q718" s="181"/>
      <c r="R718" s="181"/>
      <c r="S718" s="181"/>
      <c r="T718" s="181"/>
      <c r="U718" s="181"/>
      <c r="V718" s="181"/>
    </row>
    <row r="719">
      <c r="M719" s="181"/>
      <c r="N719" s="181"/>
      <c r="O719" s="181"/>
      <c r="P719" s="181"/>
      <c r="Q719" s="181"/>
      <c r="R719" s="181"/>
      <c r="S719" s="181"/>
      <c r="T719" s="181"/>
      <c r="U719" s="181"/>
      <c r="V719" s="181"/>
    </row>
    <row r="720">
      <c r="M720" s="181"/>
      <c r="N720" s="181"/>
      <c r="O720" s="181"/>
      <c r="P720" s="181"/>
      <c r="Q720" s="181"/>
      <c r="R720" s="181"/>
      <c r="S720" s="181"/>
      <c r="T720" s="181"/>
      <c r="U720" s="181"/>
      <c r="V720" s="181"/>
    </row>
    <row r="721">
      <c r="M721" s="181"/>
      <c r="N721" s="181"/>
      <c r="O721" s="181"/>
      <c r="P721" s="181"/>
      <c r="Q721" s="181"/>
      <c r="R721" s="181"/>
      <c r="S721" s="181"/>
      <c r="T721" s="181"/>
      <c r="U721" s="181"/>
      <c r="V721" s="181"/>
    </row>
    <row r="722">
      <c r="M722" s="181"/>
      <c r="N722" s="181"/>
      <c r="O722" s="181"/>
      <c r="P722" s="181"/>
      <c r="Q722" s="181"/>
      <c r="R722" s="181"/>
      <c r="S722" s="181"/>
      <c r="T722" s="181"/>
      <c r="U722" s="181"/>
      <c r="V722" s="181"/>
    </row>
    <row r="723">
      <c r="M723" s="181"/>
      <c r="N723" s="181"/>
      <c r="O723" s="181"/>
      <c r="P723" s="181"/>
      <c r="Q723" s="181"/>
      <c r="R723" s="181"/>
      <c r="S723" s="181"/>
      <c r="T723" s="181"/>
      <c r="U723" s="181"/>
      <c r="V723" s="181"/>
    </row>
    <row r="724">
      <c r="M724" s="181"/>
      <c r="N724" s="181"/>
      <c r="O724" s="181"/>
      <c r="P724" s="181"/>
      <c r="Q724" s="181"/>
      <c r="R724" s="181"/>
      <c r="S724" s="181"/>
      <c r="T724" s="181"/>
      <c r="U724" s="181"/>
      <c r="V724" s="181"/>
    </row>
    <row r="725">
      <c r="M725" s="181"/>
      <c r="N725" s="181"/>
      <c r="O725" s="181"/>
      <c r="P725" s="181"/>
      <c r="Q725" s="181"/>
      <c r="R725" s="181"/>
      <c r="S725" s="181"/>
      <c r="T725" s="181"/>
      <c r="U725" s="181"/>
      <c r="V725" s="181"/>
    </row>
    <row r="726">
      <c r="M726" s="181"/>
      <c r="N726" s="181"/>
      <c r="O726" s="181"/>
      <c r="P726" s="181"/>
      <c r="Q726" s="181"/>
      <c r="R726" s="181"/>
      <c r="S726" s="181"/>
      <c r="T726" s="181"/>
      <c r="U726" s="181"/>
      <c r="V726" s="181"/>
    </row>
    <row r="727">
      <c r="M727" s="181"/>
      <c r="N727" s="181"/>
      <c r="O727" s="181"/>
      <c r="P727" s="181"/>
      <c r="Q727" s="181"/>
      <c r="R727" s="181"/>
      <c r="S727" s="181"/>
      <c r="T727" s="181"/>
      <c r="U727" s="181"/>
      <c r="V727" s="181"/>
    </row>
    <row r="728">
      <c r="M728" s="181"/>
      <c r="N728" s="181"/>
      <c r="O728" s="181"/>
      <c r="P728" s="181"/>
      <c r="Q728" s="181"/>
      <c r="R728" s="181"/>
      <c r="S728" s="181"/>
      <c r="T728" s="181"/>
      <c r="U728" s="181"/>
      <c r="V728" s="181"/>
    </row>
    <row r="729">
      <c r="M729" s="181"/>
      <c r="N729" s="181"/>
      <c r="O729" s="181"/>
      <c r="P729" s="181"/>
      <c r="Q729" s="181"/>
      <c r="R729" s="181"/>
      <c r="S729" s="181"/>
      <c r="T729" s="181"/>
      <c r="U729" s="181"/>
      <c r="V729" s="181"/>
    </row>
    <row r="730">
      <c r="M730" s="181"/>
      <c r="N730" s="181"/>
      <c r="O730" s="181"/>
      <c r="P730" s="181"/>
      <c r="Q730" s="181"/>
      <c r="R730" s="181"/>
      <c r="S730" s="181"/>
      <c r="T730" s="181"/>
      <c r="U730" s="181"/>
      <c r="V730" s="181"/>
    </row>
    <row r="731">
      <c r="M731" s="181"/>
      <c r="N731" s="181"/>
      <c r="O731" s="181"/>
      <c r="P731" s="181"/>
      <c r="Q731" s="181"/>
      <c r="R731" s="181"/>
      <c r="S731" s="181"/>
      <c r="T731" s="181"/>
      <c r="U731" s="181"/>
      <c r="V731" s="181"/>
    </row>
    <row r="732">
      <c r="M732" s="181"/>
      <c r="N732" s="181"/>
      <c r="O732" s="181"/>
      <c r="P732" s="181"/>
      <c r="Q732" s="181"/>
      <c r="R732" s="181"/>
      <c r="S732" s="181"/>
      <c r="T732" s="181"/>
      <c r="U732" s="181"/>
      <c r="V732" s="181"/>
    </row>
    <row r="733">
      <c r="M733" s="181"/>
      <c r="N733" s="181"/>
      <c r="O733" s="181"/>
      <c r="P733" s="181"/>
      <c r="Q733" s="181"/>
      <c r="R733" s="181"/>
      <c r="S733" s="181"/>
      <c r="T733" s="181"/>
      <c r="U733" s="181"/>
      <c r="V733" s="181"/>
    </row>
    <row r="734">
      <c r="M734" s="181"/>
      <c r="N734" s="181"/>
      <c r="O734" s="181"/>
      <c r="P734" s="181"/>
      <c r="Q734" s="181"/>
      <c r="R734" s="181"/>
      <c r="S734" s="181"/>
      <c r="T734" s="181"/>
      <c r="U734" s="181"/>
      <c r="V734" s="181"/>
    </row>
    <row r="735">
      <c r="M735" s="181"/>
      <c r="N735" s="181"/>
      <c r="O735" s="181"/>
      <c r="P735" s="181"/>
      <c r="Q735" s="181"/>
      <c r="R735" s="181"/>
      <c r="S735" s="181"/>
      <c r="T735" s="181"/>
      <c r="U735" s="181"/>
      <c r="V735" s="181"/>
    </row>
    <row r="736">
      <c r="M736" s="181"/>
      <c r="N736" s="181"/>
      <c r="O736" s="181"/>
      <c r="P736" s="181"/>
      <c r="Q736" s="181"/>
      <c r="R736" s="181"/>
      <c r="S736" s="181"/>
      <c r="T736" s="181"/>
      <c r="U736" s="181"/>
      <c r="V736" s="181"/>
    </row>
    <row r="737">
      <c r="M737" s="181"/>
      <c r="N737" s="181"/>
      <c r="O737" s="181"/>
      <c r="P737" s="181"/>
      <c r="Q737" s="181"/>
      <c r="R737" s="181"/>
      <c r="S737" s="181"/>
      <c r="T737" s="181"/>
      <c r="U737" s="181"/>
      <c r="V737" s="181"/>
    </row>
    <row r="738">
      <c r="M738" s="181"/>
      <c r="N738" s="181"/>
      <c r="O738" s="181"/>
      <c r="P738" s="181"/>
      <c r="Q738" s="181"/>
      <c r="R738" s="181"/>
      <c r="S738" s="181"/>
      <c r="T738" s="181"/>
      <c r="U738" s="181"/>
      <c r="V738" s="181"/>
    </row>
    <row r="739">
      <c r="M739" s="181"/>
      <c r="N739" s="181"/>
      <c r="O739" s="181"/>
      <c r="P739" s="181"/>
      <c r="Q739" s="181"/>
      <c r="R739" s="181"/>
      <c r="S739" s="181"/>
      <c r="T739" s="181"/>
      <c r="U739" s="181"/>
      <c r="V739" s="181"/>
    </row>
    <row r="740">
      <c r="M740" s="181"/>
      <c r="N740" s="181"/>
      <c r="O740" s="181"/>
      <c r="P740" s="181"/>
      <c r="Q740" s="181"/>
      <c r="R740" s="181"/>
      <c r="S740" s="181"/>
      <c r="T740" s="181"/>
      <c r="U740" s="181"/>
      <c r="V740" s="181"/>
    </row>
    <row r="741">
      <c r="M741" s="181"/>
      <c r="N741" s="181"/>
      <c r="O741" s="181"/>
      <c r="P741" s="181"/>
      <c r="Q741" s="181"/>
      <c r="R741" s="181"/>
      <c r="S741" s="181"/>
      <c r="T741" s="181"/>
      <c r="U741" s="181"/>
      <c r="V741" s="181"/>
    </row>
    <row r="742">
      <c r="M742" s="181"/>
      <c r="N742" s="181"/>
      <c r="O742" s="181"/>
      <c r="P742" s="181"/>
      <c r="Q742" s="181"/>
      <c r="R742" s="181"/>
      <c r="S742" s="181"/>
      <c r="T742" s="181"/>
      <c r="U742" s="181"/>
      <c r="V742" s="181"/>
    </row>
    <row r="743">
      <c r="M743" s="181"/>
      <c r="N743" s="181"/>
      <c r="O743" s="181"/>
      <c r="P743" s="181"/>
      <c r="Q743" s="181"/>
      <c r="R743" s="181"/>
      <c r="S743" s="181"/>
      <c r="T743" s="181"/>
      <c r="U743" s="181"/>
      <c r="V743" s="181"/>
    </row>
    <row r="744">
      <c r="M744" s="181"/>
      <c r="N744" s="181"/>
      <c r="O744" s="181"/>
      <c r="P744" s="181"/>
      <c r="Q744" s="181"/>
      <c r="R744" s="181"/>
      <c r="S744" s="181"/>
      <c r="T744" s="181"/>
      <c r="U744" s="181"/>
      <c r="V744" s="181"/>
    </row>
    <row r="745">
      <c r="M745" s="181"/>
      <c r="N745" s="181"/>
      <c r="O745" s="181"/>
      <c r="P745" s="181"/>
      <c r="Q745" s="181"/>
      <c r="R745" s="181"/>
      <c r="S745" s="181"/>
      <c r="T745" s="181"/>
      <c r="U745" s="181"/>
      <c r="V745" s="181"/>
    </row>
    <row r="746">
      <c r="M746" s="181"/>
      <c r="N746" s="181"/>
      <c r="O746" s="181"/>
      <c r="P746" s="181"/>
      <c r="Q746" s="181"/>
      <c r="R746" s="181"/>
      <c r="S746" s="181"/>
      <c r="T746" s="181"/>
      <c r="U746" s="181"/>
      <c r="V746" s="181"/>
    </row>
    <row r="747">
      <c r="M747" s="181"/>
      <c r="N747" s="181"/>
      <c r="O747" s="181"/>
      <c r="P747" s="181"/>
      <c r="Q747" s="181"/>
      <c r="R747" s="181"/>
      <c r="S747" s="181"/>
      <c r="T747" s="181"/>
      <c r="U747" s="181"/>
      <c r="V747" s="181"/>
    </row>
    <row r="748">
      <c r="M748" s="181"/>
      <c r="N748" s="181"/>
      <c r="O748" s="181"/>
      <c r="P748" s="181"/>
      <c r="Q748" s="181"/>
      <c r="R748" s="181"/>
      <c r="S748" s="181"/>
      <c r="T748" s="181"/>
      <c r="U748" s="181"/>
      <c r="V748" s="181"/>
    </row>
    <row r="749">
      <c r="M749" s="181"/>
      <c r="N749" s="181"/>
      <c r="O749" s="181"/>
      <c r="P749" s="181"/>
      <c r="Q749" s="181"/>
      <c r="R749" s="181"/>
      <c r="S749" s="181"/>
      <c r="T749" s="181"/>
      <c r="U749" s="181"/>
      <c r="V749" s="181"/>
    </row>
    <row r="750">
      <c r="M750" s="181"/>
      <c r="N750" s="181"/>
      <c r="O750" s="181"/>
      <c r="P750" s="181"/>
      <c r="Q750" s="181"/>
      <c r="R750" s="181"/>
      <c r="S750" s="181"/>
      <c r="T750" s="181"/>
      <c r="U750" s="181"/>
      <c r="V750" s="181"/>
    </row>
    <row r="751">
      <c r="M751" s="181"/>
      <c r="N751" s="181"/>
      <c r="O751" s="181"/>
      <c r="P751" s="181"/>
      <c r="Q751" s="181"/>
      <c r="R751" s="181"/>
      <c r="S751" s="181"/>
      <c r="T751" s="181"/>
      <c r="U751" s="181"/>
      <c r="V751" s="181"/>
    </row>
    <row r="752">
      <c r="M752" s="181"/>
      <c r="N752" s="181"/>
      <c r="O752" s="181"/>
      <c r="P752" s="181"/>
      <c r="Q752" s="181"/>
      <c r="R752" s="181"/>
      <c r="S752" s="181"/>
      <c r="T752" s="181"/>
      <c r="U752" s="181"/>
      <c r="V752" s="181"/>
    </row>
    <row r="753">
      <c r="M753" s="181"/>
      <c r="N753" s="181"/>
      <c r="O753" s="181"/>
      <c r="P753" s="181"/>
      <c r="Q753" s="181"/>
      <c r="R753" s="181"/>
      <c r="S753" s="181"/>
      <c r="T753" s="181"/>
      <c r="U753" s="181"/>
      <c r="V753" s="181"/>
    </row>
    <row r="754">
      <c r="M754" s="181"/>
      <c r="N754" s="181"/>
      <c r="O754" s="181"/>
      <c r="P754" s="181"/>
      <c r="Q754" s="181"/>
      <c r="R754" s="181"/>
      <c r="S754" s="181"/>
      <c r="T754" s="181"/>
      <c r="U754" s="181"/>
      <c r="V754" s="181"/>
    </row>
    <row r="755">
      <c r="M755" s="181"/>
      <c r="N755" s="181"/>
      <c r="O755" s="181"/>
      <c r="P755" s="181"/>
      <c r="Q755" s="181"/>
      <c r="R755" s="181"/>
      <c r="S755" s="181"/>
      <c r="T755" s="181"/>
      <c r="U755" s="181"/>
      <c r="V755" s="181"/>
    </row>
    <row r="756">
      <c r="M756" s="181"/>
      <c r="N756" s="181"/>
      <c r="O756" s="181"/>
      <c r="P756" s="181"/>
      <c r="Q756" s="181"/>
      <c r="R756" s="181"/>
      <c r="S756" s="181"/>
      <c r="T756" s="181"/>
      <c r="U756" s="181"/>
      <c r="V756" s="181"/>
    </row>
    <row r="757">
      <c r="M757" s="181"/>
      <c r="N757" s="181"/>
      <c r="O757" s="181"/>
      <c r="P757" s="181"/>
      <c r="Q757" s="181"/>
      <c r="R757" s="181"/>
      <c r="S757" s="181"/>
      <c r="T757" s="181"/>
      <c r="U757" s="181"/>
      <c r="V757" s="181"/>
    </row>
    <row r="758">
      <c r="M758" s="181"/>
      <c r="N758" s="181"/>
      <c r="O758" s="181"/>
      <c r="P758" s="181"/>
      <c r="Q758" s="181"/>
      <c r="R758" s="181"/>
      <c r="S758" s="181"/>
      <c r="T758" s="181"/>
      <c r="U758" s="181"/>
      <c r="V758" s="181"/>
    </row>
    <row r="759">
      <c r="M759" s="181"/>
      <c r="N759" s="181"/>
      <c r="O759" s="181"/>
      <c r="P759" s="181"/>
      <c r="Q759" s="181"/>
      <c r="R759" s="181"/>
      <c r="S759" s="181"/>
      <c r="T759" s="181"/>
      <c r="U759" s="181"/>
      <c r="V759" s="181"/>
    </row>
    <row r="760">
      <c r="M760" s="181"/>
      <c r="N760" s="181"/>
      <c r="O760" s="181"/>
      <c r="P760" s="181"/>
      <c r="Q760" s="181"/>
      <c r="R760" s="181"/>
      <c r="S760" s="181"/>
      <c r="T760" s="181"/>
      <c r="U760" s="181"/>
      <c r="V760" s="181"/>
    </row>
    <row r="761">
      <c r="M761" s="181"/>
      <c r="N761" s="181"/>
      <c r="O761" s="181"/>
      <c r="P761" s="181"/>
      <c r="Q761" s="181"/>
      <c r="R761" s="181"/>
      <c r="S761" s="181"/>
      <c r="T761" s="181"/>
      <c r="U761" s="181"/>
      <c r="V761" s="181"/>
    </row>
    <row r="762">
      <c r="M762" s="181"/>
      <c r="N762" s="181"/>
      <c r="O762" s="181"/>
      <c r="P762" s="181"/>
      <c r="Q762" s="181"/>
      <c r="R762" s="181"/>
      <c r="S762" s="181"/>
      <c r="T762" s="181"/>
      <c r="U762" s="181"/>
      <c r="V762" s="181"/>
    </row>
    <row r="763">
      <c r="M763" s="181"/>
      <c r="N763" s="181"/>
      <c r="O763" s="181"/>
      <c r="P763" s="181"/>
      <c r="Q763" s="181"/>
      <c r="R763" s="181"/>
      <c r="S763" s="181"/>
      <c r="T763" s="181"/>
      <c r="U763" s="181"/>
      <c r="V763" s="181"/>
    </row>
    <row r="764">
      <c r="M764" s="181"/>
      <c r="N764" s="181"/>
      <c r="O764" s="181"/>
      <c r="P764" s="181"/>
      <c r="Q764" s="181"/>
      <c r="R764" s="181"/>
      <c r="S764" s="181"/>
      <c r="T764" s="181"/>
      <c r="U764" s="181"/>
      <c r="V764" s="181"/>
    </row>
    <row r="765">
      <c r="M765" s="181"/>
      <c r="N765" s="181"/>
      <c r="O765" s="181"/>
      <c r="P765" s="181"/>
      <c r="Q765" s="181"/>
      <c r="R765" s="181"/>
      <c r="S765" s="181"/>
      <c r="T765" s="181"/>
      <c r="U765" s="181"/>
      <c r="V765" s="181"/>
    </row>
    <row r="766">
      <c r="M766" s="181"/>
      <c r="N766" s="181"/>
      <c r="O766" s="181"/>
      <c r="P766" s="181"/>
      <c r="Q766" s="181"/>
      <c r="R766" s="181"/>
      <c r="S766" s="181"/>
      <c r="T766" s="181"/>
      <c r="U766" s="181"/>
      <c r="V766" s="181"/>
    </row>
    <row r="767">
      <c r="M767" s="181"/>
      <c r="N767" s="181"/>
      <c r="O767" s="181"/>
      <c r="P767" s="181"/>
      <c r="Q767" s="181"/>
      <c r="R767" s="181"/>
      <c r="S767" s="181"/>
      <c r="T767" s="181"/>
      <c r="U767" s="181"/>
      <c r="V767" s="181"/>
    </row>
    <row r="768">
      <c r="M768" s="181"/>
      <c r="N768" s="181"/>
      <c r="O768" s="181"/>
      <c r="P768" s="181"/>
      <c r="Q768" s="181"/>
      <c r="R768" s="181"/>
      <c r="S768" s="181"/>
      <c r="T768" s="181"/>
      <c r="U768" s="181"/>
      <c r="V768" s="181"/>
    </row>
    <row r="769">
      <c r="M769" s="181"/>
      <c r="N769" s="181"/>
      <c r="O769" s="181"/>
      <c r="P769" s="181"/>
      <c r="Q769" s="181"/>
      <c r="R769" s="181"/>
      <c r="S769" s="181"/>
      <c r="T769" s="181"/>
      <c r="U769" s="181"/>
      <c r="V769" s="181"/>
    </row>
    <row r="770">
      <c r="M770" s="181"/>
      <c r="N770" s="181"/>
      <c r="O770" s="181"/>
      <c r="P770" s="181"/>
      <c r="Q770" s="181"/>
      <c r="R770" s="181"/>
      <c r="S770" s="181"/>
      <c r="T770" s="181"/>
      <c r="U770" s="181"/>
      <c r="V770" s="181"/>
    </row>
    <row r="771">
      <c r="M771" s="181"/>
      <c r="N771" s="181"/>
      <c r="O771" s="181"/>
      <c r="P771" s="181"/>
      <c r="Q771" s="181"/>
      <c r="R771" s="181"/>
      <c r="S771" s="181"/>
      <c r="T771" s="181"/>
      <c r="U771" s="181"/>
      <c r="V771" s="181"/>
    </row>
    <row r="772">
      <c r="M772" s="181"/>
      <c r="N772" s="181"/>
      <c r="O772" s="181"/>
      <c r="P772" s="181"/>
      <c r="Q772" s="181"/>
      <c r="R772" s="181"/>
      <c r="S772" s="181"/>
      <c r="T772" s="181"/>
      <c r="U772" s="181"/>
      <c r="V772" s="181"/>
    </row>
    <row r="773">
      <c r="M773" s="181"/>
      <c r="N773" s="181"/>
      <c r="O773" s="181"/>
      <c r="P773" s="181"/>
      <c r="Q773" s="181"/>
      <c r="R773" s="181"/>
      <c r="S773" s="181"/>
      <c r="T773" s="181"/>
      <c r="U773" s="181"/>
      <c r="V773" s="181"/>
    </row>
    <row r="774">
      <c r="M774" s="181"/>
      <c r="N774" s="181"/>
      <c r="O774" s="181"/>
      <c r="P774" s="181"/>
      <c r="Q774" s="181"/>
      <c r="R774" s="181"/>
      <c r="S774" s="181"/>
      <c r="T774" s="181"/>
      <c r="U774" s="181"/>
      <c r="V774" s="181"/>
    </row>
    <row r="775">
      <c r="M775" s="181"/>
      <c r="N775" s="181"/>
      <c r="O775" s="181"/>
      <c r="P775" s="181"/>
      <c r="Q775" s="181"/>
      <c r="R775" s="181"/>
      <c r="S775" s="181"/>
      <c r="T775" s="181"/>
      <c r="U775" s="181"/>
      <c r="V775" s="181"/>
    </row>
    <row r="776">
      <c r="M776" s="181"/>
      <c r="N776" s="181"/>
      <c r="O776" s="181"/>
      <c r="P776" s="181"/>
      <c r="Q776" s="181"/>
      <c r="R776" s="181"/>
      <c r="S776" s="181"/>
      <c r="T776" s="181"/>
      <c r="U776" s="181"/>
      <c r="V776" s="181"/>
    </row>
    <row r="777">
      <c r="M777" s="181"/>
      <c r="N777" s="181"/>
      <c r="O777" s="181"/>
      <c r="P777" s="181"/>
      <c r="Q777" s="181"/>
      <c r="R777" s="181"/>
      <c r="S777" s="181"/>
      <c r="T777" s="181"/>
      <c r="U777" s="181"/>
      <c r="V777" s="181"/>
    </row>
    <row r="778">
      <c r="M778" s="181"/>
      <c r="N778" s="181"/>
      <c r="O778" s="181"/>
      <c r="P778" s="181"/>
      <c r="Q778" s="181"/>
      <c r="R778" s="181"/>
      <c r="S778" s="181"/>
      <c r="T778" s="181"/>
      <c r="U778" s="181"/>
      <c r="V778" s="181"/>
    </row>
    <row r="779">
      <c r="M779" s="181"/>
      <c r="N779" s="181"/>
      <c r="O779" s="181"/>
      <c r="P779" s="181"/>
      <c r="Q779" s="181"/>
      <c r="R779" s="181"/>
      <c r="S779" s="181"/>
      <c r="T779" s="181"/>
      <c r="U779" s="181"/>
      <c r="V779" s="181"/>
    </row>
    <row r="780">
      <c r="M780" s="181"/>
      <c r="N780" s="181"/>
      <c r="O780" s="181"/>
      <c r="P780" s="181"/>
      <c r="Q780" s="181"/>
      <c r="R780" s="181"/>
      <c r="S780" s="181"/>
      <c r="T780" s="181"/>
      <c r="U780" s="181"/>
      <c r="V780" s="181"/>
    </row>
    <row r="781">
      <c r="M781" s="181"/>
      <c r="N781" s="181"/>
      <c r="O781" s="181"/>
      <c r="P781" s="181"/>
      <c r="Q781" s="181"/>
      <c r="R781" s="181"/>
      <c r="S781" s="181"/>
      <c r="T781" s="181"/>
      <c r="U781" s="181"/>
      <c r="V781" s="181"/>
    </row>
    <row r="782">
      <c r="M782" s="181"/>
      <c r="N782" s="181"/>
      <c r="O782" s="181"/>
      <c r="P782" s="181"/>
      <c r="Q782" s="181"/>
      <c r="R782" s="181"/>
      <c r="S782" s="181"/>
      <c r="T782" s="181"/>
      <c r="U782" s="181"/>
      <c r="V782" s="181"/>
    </row>
    <row r="783">
      <c r="M783" s="181"/>
      <c r="N783" s="181"/>
      <c r="O783" s="181"/>
      <c r="P783" s="181"/>
      <c r="Q783" s="181"/>
      <c r="R783" s="181"/>
      <c r="S783" s="181"/>
      <c r="T783" s="181"/>
      <c r="U783" s="181"/>
      <c r="V783" s="181"/>
    </row>
    <row r="784">
      <c r="M784" s="181"/>
      <c r="N784" s="181"/>
      <c r="O784" s="181"/>
      <c r="P784" s="181"/>
      <c r="Q784" s="181"/>
      <c r="R784" s="181"/>
      <c r="S784" s="181"/>
      <c r="T784" s="181"/>
      <c r="U784" s="181"/>
      <c r="V784" s="181"/>
    </row>
    <row r="785">
      <c r="M785" s="181"/>
      <c r="N785" s="181"/>
      <c r="O785" s="181"/>
      <c r="P785" s="181"/>
      <c r="Q785" s="181"/>
      <c r="R785" s="181"/>
      <c r="S785" s="181"/>
      <c r="T785" s="181"/>
      <c r="U785" s="181"/>
      <c r="V785" s="181"/>
    </row>
    <row r="786">
      <c r="M786" s="181"/>
      <c r="N786" s="181"/>
      <c r="O786" s="181"/>
      <c r="P786" s="181"/>
      <c r="Q786" s="181"/>
      <c r="R786" s="181"/>
      <c r="S786" s="181"/>
      <c r="T786" s="181"/>
      <c r="U786" s="181"/>
      <c r="V786" s="181"/>
    </row>
    <row r="787">
      <c r="M787" s="181"/>
      <c r="N787" s="181"/>
      <c r="O787" s="181"/>
      <c r="P787" s="181"/>
      <c r="Q787" s="181"/>
      <c r="R787" s="181"/>
      <c r="S787" s="181"/>
      <c r="T787" s="181"/>
      <c r="U787" s="181"/>
      <c r="V787" s="181"/>
    </row>
    <row r="788">
      <c r="M788" s="181"/>
      <c r="N788" s="181"/>
      <c r="O788" s="181"/>
      <c r="P788" s="181"/>
      <c r="Q788" s="181"/>
      <c r="R788" s="181"/>
      <c r="S788" s="181"/>
      <c r="T788" s="181"/>
      <c r="U788" s="181"/>
      <c r="V788" s="181"/>
    </row>
    <row r="789">
      <c r="M789" s="181"/>
      <c r="N789" s="181"/>
      <c r="O789" s="181"/>
      <c r="P789" s="181"/>
      <c r="Q789" s="181"/>
      <c r="R789" s="181"/>
      <c r="S789" s="181"/>
      <c r="T789" s="181"/>
      <c r="U789" s="181"/>
      <c r="V789" s="181"/>
    </row>
    <row r="790">
      <c r="M790" s="181"/>
      <c r="N790" s="181"/>
      <c r="O790" s="181"/>
      <c r="P790" s="181"/>
      <c r="Q790" s="181"/>
      <c r="R790" s="181"/>
      <c r="S790" s="181"/>
      <c r="T790" s="181"/>
      <c r="U790" s="181"/>
      <c r="V790" s="181"/>
    </row>
    <row r="791">
      <c r="M791" s="181"/>
      <c r="N791" s="181"/>
      <c r="O791" s="181"/>
      <c r="P791" s="181"/>
      <c r="Q791" s="181"/>
      <c r="R791" s="181"/>
      <c r="S791" s="181"/>
      <c r="T791" s="181"/>
      <c r="U791" s="181"/>
      <c r="V791" s="181"/>
    </row>
    <row r="792">
      <c r="M792" s="181"/>
      <c r="N792" s="181"/>
      <c r="O792" s="181"/>
      <c r="P792" s="181"/>
      <c r="Q792" s="181"/>
      <c r="R792" s="181"/>
      <c r="S792" s="181"/>
      <c r="T792" s="181"/>
      <c r="U792" s="181"/>
      <c r="V792" s="181"/>
    </row>
    <row r="793">
      <c r="M793" s="181"/>
      <c r="N793" s="181"/>
      <c r="O793" s="181"/>
      <c r="P793" s="181"/>
      <c r="Q793" s="181"/>
      <c r="R793" s="181"/>
      <c r="S793" s="181"/>
      <c r="T793" s="181"/>
      <c r="U793" s="181"/>
      <c r="V793" s="181"/>
    </row>
    <row r="794">
      <c r="M794" s="181"/>
      <c r="N794" s="181"/>
      <c r="O794" s="181"/>
      <c r="P794" s="181"/>
      <c r="Q794" s="181"/>
      <c r="R794" s="181"/>
      <c r="S794" s="181"/>
      <c r="T794" s="181"/>
      <c r="U794" s="181"/>
      <c r="V794" s="181"/>
    </row>
    <row r="795">
      <c r="M795" s="181"/>
      <c r="N795" s="181"/>
      <c r="O795" s="181"/>
      <c r="P795" s="181"/>
      <c r="Q795" s="181"/>
      <c r="R795" s="181"/>
      <c r="S795" s="181"/>
      <c r="T795" s="181"/>
      <c r="U795" s="181"/>
      <c r="V795" s="181"/>
    </row>
    <row r="796">
      <c r="M796" s="181"/>
      <c r="N796" s="181"/>
      <c r="O796" s="181"/>
      <c r="P796" s="181"/>
      <c r="Q796" s="181"/>
      <c r="R796" s="181"/>
      <c r="S796" s="181"/>
      <c r="T796" s="181"/>
      <c r="U796" s="181"/>
      <c r="V796" s="181"/>
    </row>
    <row r="797">
      <c r="M797" s="181"/>
      <c r="N797" s="181"/>
      <c r="O797" s="181"/>
      <c r="P797" s="181"/>
      <c r="Q797" s="181"/>
      <c r="R797" s="181"/>
      <c r="S797" s="181"/>
      <c r="T797" s="181"/>
      <c r="U797" s="181"/>
      <c r="V797" s="181"/>
    </row>
    <row r="798">
      <c r="M798" s="181"/>
      <c r="N798" s="181"/>
      <c r="O798" s="181"/>
      <c r="P798" s="181"/>
      <c r="Q798" s="181"/>
      <c r="R798" s="181"/>
      <c r="S798" s="181"/>
      <c r="T798" s="181"/>
      <c r="U798" s="181"/>
      <c r="V798" s="181"/>
    </row>
    <row r="799">
      <c r="M799" s="181"/>
      <c r="N799" s="181"/>
      <c r="O799" s="181"/>
      <c r="P799" s="181"/>
      <c r="Q799" s="181"/>
      <c r="R799" s="181"/>
      <c r="S799" s="181"/>
      <c r="T799" s="181"/>
      <c r="U799" s="181"/>
      <c r="V799" s="181"/>
    </row>
    <row r="800">
      <c r="M800" s="181"/>
      <c r="N800" s="181"/>
      <c r="O800" s="181"/>
      <c r="P800" s="181"/>
      <c r="Q800" s="181"/>
      <c r="R800" s="181"/>
      <c r="S800" s="181"/>
      <c r="T800" s="181"/>
      <c r="U800" s="181"/>
      <c r="V800" s="181"/>
    </row>
    <row r="801">
      <c r="M801" s="181"/>
      <c r="N801" s="181"/>
      <c r="O801" s="181"/>
      <c r="P801" s="181"/>
      <c r="Q801" s="181"/>
      <c r="R801" s="181"/>
      <c r="S801" s="181"/>
      <c r="T801" s="181"/>
      <c r="U801" s="181"/>
      <c r="V801" s="181"/>
    </row>
    <row r="802">
      <c r="M802" s="181"/>
      <c r="N802" s="181"/>
      <c r="O802" s="181"/>
      <c r="P802" s="181"/>
      <c r="Q802" s="181"/>
      <c r="R802" s="181"/>
      <c r="S802" s="181"/>
      <c r="T802" s="181"/>
      <c r="U802" s="181"/>
      <c r="V802" s="181"/>
    </row>
    <row r="803">
      <c r="M803" s="181"/>
      <c r="N803" s="181"/>
      <c r="O803" s="181"/>
      <c r="P803" s="181"/>
      <c r="Q803" s="181"/>
      <c r="R803" s="181"/>
      <c r="S803" s="181"/>
      <c r="T803" s="181"/>
      <c r="U803" s="181"/>
      <c r="V803" s="181"/>
    </row>
    <row r="804">
      <c r="M804" s="181"/>
      <c r="N804" s="181"/>
      <c r="O804" s="181"/>
      <c r="P804" s="181"/>
      <c r="Q804" s="181"/>
      <c r="R804" s="181"/>
      <c r="S804" s="181"/>
      <c r="T804" s="181"/>
      <c r="U804" s="181"/>
      <c r="V804" s="181"/>
    </row>
    <row r="805">
      <c r="M805" s="181"/>
      <c r="N805" s="181"/>
      <c r="O805" s="181"/>
      <c r="P805" s="181"/>
      <c r="Q805" s="181"/>
      <c r="R805" s="181"/>
      <c r="S805" s="181"/>
      <c r="T805" s="181"/>
      <c r="U805" s="181"/>
      <c r="V805" s="181"/>
    </row>
    <row r="806">
      <c r="M806" s="181"/>
      <c r="N806" s="181"/>
      <c r="O806" s="181"/>
      <c r="P806" s="181"/>
      <c r="Q806" s="181"/>
      <c r="R806" s="181"/>
      <c r="S806" s="181"/>
      <c r="T806" s="181"/>
      <c r="U806" s="181"/>
      <c r="V806" s="181"/>
    </row>
    <row r="807">
      <c r="M807" s="181"/>
      <c r="N807" s="181"/>
      <c r="O807" s="181"/>
      <c r="P807" s="181"/>
      <c r="Q807" s="181"/>
      <c r="R807" s="181"/>
      <c r="S807" s="181"/>
      <c r="T807" s="181"/>
      <c r="U807" s="181"/>
      <c r="V807" s="181"/>
    </row>
    <row r="808">
      <c r="M808" s="181"/>
      <c r="N808" s="181"/>
      <c r="O808" s="181"/>
      <c r="P808" s="181"/>
      <c r="Q808" s="181"/>
      <c r="R808" s="181"/>
      <c r="S808" s="181"/>
      <c r="T808" s="181"/>
      <c r="U808" s="181"/>
      <c r="V808" s="181"/>
    </row>
    <row r="809">
      <c r="M809" s="181"/>
      <c r="N809" s="181"/>
      <c r="O809" s="181"/>
      <c r="P809" s="181"/>
      <c r="Q809" s="181"/>
      <c r="R809" s="181"/>
      <c r="S809" s="181"/>
      <c r="T809" s="181"/>
      <c r="U809" s="181"/>
      <c r="V809" s="181"/>
    </row>
    <row r="810">
      <c r="M810" s="181"/>
      <c r="N810" s="181"/>
      <c r="O810" s="181"/>
      <c r="P810" s="181"/>
      <c r="Q810" s="181"/>
      <c r="R810" s="181"/>
      <c r="S810" s="181"/>
      <c r="T810" s="181"/>
      <c r="U810" s="181"/>
      <c r="V810" s="181"/>
    </row>
    <row r="811">
      <c r="M811" s="181"/>
      <c r="N811" s="181"/>
      <c r="O811" s="181"/>
      <c r="P811" s="181"/>
      <c r="Q811" s="181"/>
      <c r="R811" s="181"/>
      <c r="S811" s="181"/>
      <c r="T811" s="181"/>
      <c r="U811" s="181"/>
      <c r="V811" s="181"/>
    </row>
    <row r="812">
      <c r="M812" s="181"/>
      <c r="N812" s="181"/>
      <c r="O812" s="181"/>
      <c r="P812" s="181"/>
      <c r="Q812" s="181"/>
      <c r="R812" s="181"/>
      <c r="S812" s="181"/>
      <c r="T812" s="181"/>
      <c r="U812" s="181"/>
      <c r="V812" s="181"/>
    </row>
    <row r="813">
      <c r="M813" s="181"/>
      <c r="N813" s="181"/>
      <c r="O813" s="181"/>
      <c r="P813" s="181"/>
      <c r="Q813" s="181"/>
      <c r="R813" s="181"/>
      <c r="S813" s="181"/>
      <c r="T813" s="181"/>
      <c r="U813" s="181"/>
      <c r="V813" s="181"/>
    </row>
    <row r="814">
      <c r="M814" s="181"/>
      <c r="N814" s="181"/>
      <c r="O814" s="181"/>
      <c r="P814" s="181"/>
      <c r="Q814" s="181"/>
      <c r="R814" s="181"/>
      <c r="S814" s="181"/>
      <c r="T814" s="181"/>
      <c r="U814" s="181"/>
      <c r="V814" s="181"/>
    </row>
    <row r="815">
      <c r="M815" s="181"/>
      <c r="N815" s="181"/>
      <c r="O815" s="181"/>
      <c r="P815" s="181"/>
      <c r="Q815" s="181"/>
      <c r="R815" s="181"/>
      <c r="S815" s="181"/>
      <c r="T815" s="181"/>
      <c r="U815" s="181"/>
      <c r="V815" s="181"/>
    </row>
    <row r="816">
      <c r="M816" s="181"/>
      <c r="N816" s="181"/>
      <c r="O816" s="181"/>
      <c r="P816" s="181"/>
      <c r="Q816" s="181"/>
      <c r="R816" s="181"/>
      <c r="S816" s="181"/>
      <c r="T816" s="181"/>
      <c r="U816" s="181"/>
      <c r="V816" s="181"/>
    </row>
    <row r="817">
      <c r="M817" s="181"/>
      <c r="N817" s="181"/>
      <c r="O817" s="181"/>
      <c r="P817" s="181"/>
      <c r="Q817" s="181"/>
      <c r="R817" s="181"/>
      <c r="S817" s="181"/>
      <c r="T817" s="181"/>
      <c r="U817" s="181"/>
      <c r="V817" s="181"/>
    </row>
    <row r="818">
      <c r="M818" s="181"/>
      <c r="N818" s="181"/>
      <c r="O818" s="181"/>
      <c r="P818" s="181"/>
      <c r="Q818" s="181"/>
      <c r="R818" s="181"/>
      <c r="S818" s="181"/>
      <c r="T818" s="181"/>
      <c r="U818" s="181"/>
      <c r="V818" s="181"/>
    </row>
    <row r="819">
      <c r="M819" s="181"/>
      <c r="N819" s="181"/>
      <c r="O819" s="181"/>
      <c r="P819" s="181"/>
      <c r="Q819" s="181"/>
      <c r="R819" s="181"/>
      <c r="S819" s="181"/>
      <c r="T819" s="181"/>
      <c r="U819" s="181"/>
      <c r="V819" s="181"/>
    </row>
    <row r="820">
      <c r="M820" s="181"/>
      <c r="N820" s="181"/>
      <c r="O820" s="181"/>
      <c r="P820" s="181"/>
      <c r="Q820" s="181"/>
      <c r="R820" s="181"/>
      <c r="S820" s="181"/>
      <c r="T820" s="181"/>
      <c r="U820" s="181"/>
      <c r="V820" s="181"/>
    </row>
    <row r="821">
      <c r="M821" s="181"/>
      <c r="N821" s="181"/>
      <c r="O821" s="181"/>
      <c r="P821" s="181"/>
      <c r="Q821" s="181"/>
      <c r="R821" s="181"/>
      <c r="S821" s="181"/>
      <c r="T821" s="181"/>
      <c r="U821" s="181"/>
      <c r="V821" s="181"/>
    </row>
    <row r="822">
      <c r="M822" s="181"/>
      <c r="N822" s="181"/>
      <c r="O822" s="181"/>
      <c r="P822" s="181"/>
      <c r="Q822" s="181"/>
      <c r="R822" s="181"/>
      <c r="S822" s="181"/>
      <c r="T822" s="181"/>
      <c r="U822" s="181"/>
      <c r="V822" s="181"/>
    </row>
    <row r="823">
      <c r="M823" s="181"/>
      <c r="N823" s="181"/>
      <c r="O823" s="181"/>
      <c r="P823" s="181"/>
      <c r="Q823" s="181"/>
      <c r="R823" s="181"/>
      <c r="S823" s="181"/>
      <c r="T823" s="181"/>
      <c r="U823" s="181"/>
      <c r="V823" s="181"/>
    </row>
    <row r="824">
      <c r="M824" s="181"/>
      <c r="N824" s="181"/>
      <c r="O824" s="181"/>
      <c r="P824" s="181"/>
      <c r="Q824" s="181"/>
      <c r="R824" s="181"/>
      <c r="S824" s="181"/>
      <c r="T824" s="181"/>
      <c r="U824" s="181"/>
      <c r="V824" s="181"/>
    </row>
    <row r="825">
      <c r="M825" s="181"/>
      <c r="N825" s="181"/>
      <c r="O825" s="181"/>
      <c r="P825" s="181"/>
      <c r="Q825" s="181"/>
      <c r="R825" s="181"/>
      <c r="S825" s="181"/>
      <c r="T825" s="181"/>
      <c r="U825" s="181"/>
      <c r="V825" s="181"/>
    </row>
    <row r="826">
      <c r="M826" s="181"/>
      <c r="N826" s="181"/>
      <c r="O826" s="181"/>
      <c r="P826" s="181"/>
      <c r="Q826" s="181"/>
      <c r="R826" s="181"/>
      <c r="S826" s="181"/>
      <c r="T826" s="181"/>
      <c r="U826" s="181"/>
      <c r="V826" s="181"/>
    </row>
    <row r="827">
      <c r="M827" s="181"/>
      <c r="N827" s="181"/>
      <c r="O827" s="181"/>
      <c r="P827" s="181"/>
      <c r="Q827" s="181"/>
      <c r="R827" s="181"/>
      <c r="S827" s="181"/>
      <c r="T827" s="181"/>
      <c r="U827" s="181"/>
      <c r="V827" s="181"/>
    </row>
    <row r="828">
      <c r="M828" s="181"/>
      <c r="N828" s="181"/>
      <c r="O828" s="181"/>
      <c r="P828" s="181"/>
      <c r="Q828" s="181"/>
      <c r="R828" s="181"/>
      <c r="S828" s="181"/>
      <c r="T828" s="181"/>
      <c r="U828" s="181"/>
      <c r="V828" s="181"/>
    </row>
    <row r="829">
      <c r="M829" s="181"/>
      <c r="N829" s="181"/>
      <c r="O829" s="181"/>
      <c r="P829" s="181"/>
      <c r="Q829" s="181"/>
      <c r="R829" s="181"/>
      <c r="S829" s="181"/>
      <c r="T829" s="181"/>
      <c r="U829" s="181"/>
      <c r="V829" s="181"/>
    </row>
    <row r="830">
      <c r="M830" s="181"/>
      <c r="N830" s="181"/>
      <c r="O830" s="181"/>
      <c r="P830" s="181"/>
      <c r="Q830" s="181"/>
      <c r="R830" s="181"/>
      <c r="S830" s="181"/>
      <c r="T830" s="181"/>
      <c r="U830" s="181"/>
      <c r="V830" s="181"/>
    </row>
    <row r="831">
      <c r="M831" s="181"/>
      <c r="N831" s="181"/>
      <c r="O831" s="181"/>
      <c r="P831" s="181"/>
      <c r="Q831" s="181"/>
      <c r="R831" s="181"/>
      <c r="S831" s="181"/>
      <c r="T831" s="181"/>
      <c r="U831" s="181"/>
      <c r="V831" s="181"/>
    </row>
    <row r="832">
      <c r="M832" s="181"/>
      <c r="N832" s="181"/>
      <c r="O832" s="181"/>
      <c r="P832" s="181"/>
      <c r="Q832" s="181"/>
      <c r="R832" s="181"/>
      <c r="S832" s="181"/>
      <c r="T832" s="181"/>
      <c r="U832" s="181"/>
      <c r="V832" s="181"/>
    </row>
    <row r="833">
      <c r="M833" s="181"/>
      <c r="N833" s="181"/>
      <c r="O833" s="181"/>
      <c r="P833" s="181"/>
      <c r="Q833" s="181"/>
      <c r="R833" s="181"/>
      <c r="S833" s="181"/>
      <c r="T833" s="181"/>
      <c r="U833" s="181"/>
      <c r="V833" s="181"/>
    </row>
    <row r="834">
      <c r="M834" s="181"/>
      <c r="N834" s="181"/>
      <c r="O834" s="181"/>
      <c r="P834" s="181"/>
      <c r="Q834" s="181"/>
      <c r="R834" s="181"/>
      <c r="S834" s="181"/>
      <c r="T834" s="181"/>
      <c r="U834" s="181"/>
      <c r="V834" s="181"/>
    </row>
    <row r="835">
      <c r="M835" s="181"/>
      <c r="N835" s="181"/>
      <c r="O835" s="181"/>
      <c r="P835" s="181"/>
      <c r="Q835" s="181"/>
      <c r="R835" s="181"/>
      <c r="S835" s="181"/>
      <c r="T835" s="181"/>
      <c r="U835" s="181"/>
      <c r="V835" s="181"/>
    </row>
    <row r="836">
      <c r="M836" s="181"/>
      <c r="N836" s="181"/>
      <c r="O836" s="181"/>
      <c r="P836" s="181"/>
      <c r="Q836" s="181"/>
      <c r="R836" s="181"/>
      <c r="S836" s="181"/>
      <c r="T836" s="181"/>
      <c r="U836" s="181"/>
      <c r="V836" s="181"/>
    </row>
    <row r="837">
      <c r="M837" s="181"/>
      <c r="N837" s="181"/>
      <c r="O837" s="181"/>
      <c r="P837" s="181"/>
      <c r="Q837" s="181"/>
      <c r="R837" s="181"/>
      <c r="S837" s="181"/>
      <c r="T837" s="181"/>
      <c r="U837" s="181"/>
      <c r="V837" s="181"/>
    </row>
    <row r="838">
      <c r="M838" s="181"/>
      <c r="N838" s="181"/>
      <c r="O838" s="181"/>
      <c r="P838" s="181"/>
      <c r="Q838" s="181"/>
      <c r="R838" s="181"/>
      <c r="S838" s="181"/>
      <c r="T838" s="181"/>
      <c r="U838" s="181"/>
      <c r="V838" s="181"/>
    </row>
    <row r="839">
      <c r="M839" s="181"/>
      <c r="N839" s="181"/>
      <c r="O839" s="181"/>
      <c r="P839" s="181"/>
      <c r="Q839" s="181"/>
      <c r="R839" s="181"/>
      <c r="S839" s="181"/>
      <c r="T839" s="181"/>
      <c r="U839" s="181"/>
      <c r="V839" s="181"/>
    </row>
    <row r="840">
      <c r="M840" s="181"/>
      <c r="N840" s="181"/>
      <c r="O840" s="181"/>
      <c r="P840" s="181"/>
      <c r="Q840" s="181"/>
      <c r="R840" s="181"/>
      <c r="S840" s="181"/>
      <c r="T840" s="181"/>
      <c r="U840" s="181"/>
      <c r="V840" s="181"/>
    </row>
    <row r="841">
      <c r="M841" s="181"/>
      <c r="N841" s="181"/>
      <c r="O841" s="181"/>
      <c r="P841" s="181"/>
      <c r="Q841" s="181"/>
      <c r="R841" s="181"/>
      <c r="S841" s="181"/>
      <c r="T841" s="181"/>
      <c r="U841" s="181"/>
      <c r="V841" s="181"/>
    </row>
    <row r="842">
      <c r="M842" s="181"/>
      <c r="N842" s="181"/>
      <c r="O842" s="181"/>
      <c r="P842" s="181"/>
      <c r="Q842" s="181"/>
      <c r="R842" s="181"/>
      <c r="S842" s="181"/>
      <c r="T842" s="181"/>
      <c r="U842" s="181"/>
      <c r="V842" s="181"/>
    </row>
    <row r="843">
      <c r="M843" s="181"/>
      <c r="N843" s="181"/>
      <c r="O843" s="181"/>
      <c r="P843" s="181"/>
      <c r="Q843" s="181"/>
      <c r="R843" s="181"/>
      <c r="S843" s="181"/>
      <c r="T843" s="181"/>
      <c r="U843" s="181"/>
      <c r="V843" s="181"/>
    </row>
    <row r="844">
      <c r="M844" s="181"/>
      <c r="N844" s="181"/>
      <c r="O844" s="181"/>
      <c r="P844" s="181"/>
      <c r="Q844" s="181"/>
      <c r="R844" s="181"/>
      <c r="S844" s="181"/>
      <c r="T844" s="181"/>
      <c r="U844" s="181"/>
      <c r="V844" s="181"/>
    </row>
    <row r="845">
      <c r="M845" s="181"/>
      <c r="N845" s="181"/>
      <c r="O845" s="181"/>
      <c r="P845" s="181"/>
      <c r="Q845" s="181"/>
      <c r="R845" s="181"/>
      <c r="S845" s="181"/>
      <c r="T845" s="181"/>
      <c r="U845" s="181"/>
      <c r="V845" s="181"/>
    </row>
    <row r="846">
      <c r="M846" s="181"/>
      <c r="N846" s="181"/>
      <c r="O846" s="181"/>
      <c r="P846" s="181"/>
      <c r="Q846" s="181"/>
      <c r="R846" s="181"/>
      <c r="S846" s="181"/>
      <c r="T846" s="181"/>
      <c r="U846" s="181"/>
      <c r="V846" s="181"/>
    </row>
    <row r="847">
      <c r="M847" s="181"/>
      <c r="N847" s="181"/>
      <c r="O847" s="181"/>
      <c r="P847" s="181"/>
      <c r="Q847" s="181"/>
      <c r="R847" s="181"/>
      <c r="S847" s="181"/>
      <c r="T847" s="181"/>
      <c r="U847" s="181"/>
      <c r="V847" s="181"/>
    </row>
    <row r="848">
      <c r="M848" s="181"/>
      <c r="N848" s="181"/>
      <c r="O848" s="181"/>
      <c r="P848" s="181"/>
      <c r="Q848" s="181"/>
      <c r="R848" s="181"/>
      <c r="S848" s="181"/>
      <c r="T848" s="181"/>
      <c r="U848" s="181"/>
      <c r="V848" s="181"/>
    </row>
    <row r="849">
      <c r="M849" s="181"/>
      <c r="N849" s="181"/>
      <c r="O849" s="181"/>
      <c r="P849" s="181"/>
      <c r="Q849" s="181"/>
      <c r="R849" s="181"/>
      <c r="S849" s="181"/>
      <c r="T849" s="181"/>
      <c r="U849" s="181"/>
      <c r="V849" s="181"/>
    </row>
    <row r="850">
      <c r="M850" s="181"/>
      <c r="N850" s="181"/>
      <c r="O850" s="181"/>
      <c r="P850" s="181"/>
      <c r="Q850" s="181"/>
      <c r="R850" s="181"/>
      <c r="S850" s="181"/>
      <c r="T850" s="181"/>
      <c r="U850" s="181"/>
      <c r="V850" s="181"/>
    </row>
    <row r="851">
      <c r="M851" s="181"/>
      <c r="N851" s="181"/>
      <c r="O851" s="181"/>
      <c r="P851" s="181"/>
      <c r="Q851" s="181"/>
      <c r="R851" s="181"/>
      <c r="S851" s="181"/>
      <c r="T851" s="181"/>
      <c r="U851" s="181"/>
      <c r="V851" s="181"/>
    </row>
    <row r="852">
      <c r="M852" s="181"/>
      <c r="N852" s="181"/>
      <c r="O852" s="181"/>
      <c r="P852" s="181"/>
      <c r="Q852" s="181"/>
      <c r="R852" s="181"/>
      <c r="S852" s="181"/>
      <c r="T852" s="181"/>
      <c r="U852" s="181"/>
      <c r="V852" s="181"/>
    </row>
    <row r="853">
      <c r="M853" s="181"/>
      <c r="N853" s="181"/>
      <c r="O853" s="181"/>
      <c r="P853" s="181"/>
      <c r="Q853" s="181"/>
      <c r="R853" s="181"/>
      <c r="S853" s="181"/>
      <c r="T853" s="181"/>
      <c r="U853" s="181"/>
      <c r="V853" s="181"/>
    </row>
    <row r="854">
      <c r="M854" s="181"/>
      <c r="N854" s="181"/>
      <c r="O854" s="181"/>
      <c r="P854" s="181"/>
      <c r="Q854" s="181"/>
      <c r="R854" s="181"/>
      <c r="S854" s="181"/>
      <c r="T854" s="181"/>
      <c r="U854" s="181"/>
      <c r="V854" s="181"/>
    </row>
    <row r="855">
      <c r="M855" s="181"/>
      <c r="N855" s="181"/>
      <c r="O855" s="181"/>
      <c r="P855" s="181"/>
      <c r="Q855" s="181"/>
      <c r="R855" s="181"/>
      <c r="S855" s="181"/>
      <c r="T855" s="181"/>
      <c r="U855" s="181"/>
      <c r="V855" s="181"/>
    </row>
    <row r="856">
      <c r="M856" s="181"/>
      <c r="N856" s="181"/>
      <c r="O856" s="181"/>
      <c r="P856" s="181"/>
      <c r="Q856" s="181"/>
      <c r="R856" s="181"/>
      <c r="S856" s="181"/>
      <c r="T856" s="181"/>
      <c r="U856" s="181"/>
      <c r="V856" s="181"/>
    </row>
    <row r="857">
      <c r="M857" s="181"/>
      <c r="N857" s="181"/>
      <c r="O857" s="181"/>
      <c r="P857" s="181"/>
      <c r="Q857" s="181"/>
      <c r="R857" s="181"/>
      <c r="S857" s="181"/>
      <c r="T857" s="181"/>
      <c r="U857" s="181"/>
      <c r="V857" s="181"/>
    </row>
    <row r="858">
      <c r="M858" s="181"/>
      <c r="N858" s="181"/>
      <c r="O858" s="181"/>
      <c r="P858" s="181"/>
      <c r="Q858" s="181"/>
      <c r="R858" s="181"/>
      <c r="S858" s="181"/>
      <c r="T858" s="181"/>
      <c r="U858" s="181"/>
      <c r="V858" s="181"/>
    </row>
    <row r="859">
      <c r="M859" s="181"/>
      <c r="N859" s="181"/>
      <c r="O859" s="181"/>
      <c r="P859" s="181"/>
      <c r="Q859" s="181"/>
      <c r="R859" s="181"/>
      <c r="S859" s="181"/>
      <c r="T859" s="181"/>
      <c r="U859" s="181"/>
      <c r="V859" s="181"/>
    </row>
    <row r="860">
      <c r="M860" s="181"/>
      <c r="N860" s="181"/>
      <c r="O860" s="181"/>
      <c r="P860" s="181"/>
      <c r="Q860" s="181"/>
      <c r="R860" s="181"/>
      <c r="S860" s="181"/>
      <c r="T860" s="181"/>
      <c r="U860" s="181"/>
      <c r="V860" s="181"/>
    </row>
    <row r="861">
      <c r="M861" s="181"/>
      <c r="N861" s="181"/>
      <c r="O861" s="181"/>
      <c r="P861" s="181"/>
      <c r="Q861" s="181"/>
      <c r="R861" s="181"/>
      <c r="S861" s="181"/>
      <c r="T861" s="181"/>
      <c r="U861" s="181"/>
      <c r="V861" s="181"/>
    </row>
    <row r="862">
      <c r="M862" s="181"/>
      <c r="N862" s="181"/>
      <c r="O862" s="181"/>
      <c r="P862" s="181"/>
      <c r="Q862" s="181"/>
      <c r="R862" s="181"/>
      <c r="S862" s="181"/>
      <c r="T862" s="181"/>
      <c r="U862" s="181"/>
      <c r="V862" s="181"/>
    </row>
    <row r="863">
      <c r="M863" s="181"/>
      <c r="N863" s="181"/>
      <c r="O863" s="181"/>
      <c r="P863" s="181"/>
      <c r="Q863" s="181"/>
      <c r="R863" s="181"/>
      <c r="S863" s="181"/>
      <c r="T863" s="181"/>
      <c r="U863" s="181"/>
      <c r="V863" s="181"/>
    </row>
    <row r="864">
      <c r="M864" s="181"/>
      <c r="N864" s="181"/>
      <c r="O864" s="181"/>
      <c r="P864" s="181"/>
      <c r="Q864" s="181"/>
      <c r="R864" s="181"/>
      <c r="S864" s="181"/>
      <c r="T864" s="181"/>
      <c r="U864" s="181"/>
      <c r="V864" s="181"/>
    </row>
    <row r="865">
      <c r="M865" s="181"/>
      <c r="N865" s="181"/>
      <c r="O865" s="181"/>
      <c r="P865" s="181"/>
      <c r="Q865" s="181"/>
      <c r="R865" s="181"/>
      <c r="S865" s="181"/>
      <c r="T865" s="181"/>
      <c r="U865" s="181"/>
      <c r="V865" s="181"/>
    </row>
    <row r="866">
      <c r="M866" s="181"/>
      <c r="N866" s="181"/>
      <c r="O866" s="181"/>
      <c r="P866" s="181"/>
      <c r="Q866" s="181"/>
      <c r="R866" s="181"/>
      <c r="S866" s="181"/>
      <c r="T866" s="181"/>
      <c r="U866" s="181"/>
      <c r="V866" s="181"/>
    </row>
    <row r="867">
      <c r="M867" s="181"/>
      <c r="N867" s="181"/>
      <c r="O867" s="181"/>
      <c r="P867" s="181"/>
      <c r="Q867" s="181"/>
      <c r="R867" s="181"/>
      <c r="S867" s="181"/>
      <c r="T867" s="181"/>
      <c r="U867" s="181"/>
      <c r="V867" s="181"/>
    </row>
    <row r="868">
      <c r="M868" s="181"/>
      <c r="N868" s="181"/>
      <c r="O868" s="181"/>
      <c r="P868" s="181"/>
      <c r="Q868" s="181"/>
      <c r="R868" s="181"/>
      <c r="S868" s="181"/>
      <c r="T868" s="181"/>
      <c r="U868" s="181"/>
      <c r="V868" s="181"/>
    </row>
    <row r="869">
      <c r="M869" s="181"/>
      <c r="N869" s="181"/>
      <c r="O869" s="181"/>
      <c r="P869" s="181"/>
      <c r="Q869" s="181"/>
      <c r="R869" s="181"/>
      <c r="S869" s="181"/>
      <c r="T869" s="181"/>
      <c r="U869" s="181"/>
      <c r="V869" s="181"/>
    </row>
    <row r="870">
      <c r="M870" s="181"/>
      <c r="N870" s="181"/>
      <c r="O870" s="181"/>
      <c r="P870" s="181"/>
      <c r="Q870" s="181"/>
      <c r="R870" s="181"/>
      <c r="S870" s="181"/>
      <c r="T870" s="181"/>
      <c r="U870" s="181"/>
      <c r="V870" s="181"/>
    </row>
    <row r="871">
      <c r="M871" s="181"/>
      <c r="N871" s="181"/>
      <c r="O871" s="181"/>
      <c r="P871" s="181"/>
      <c r="Q871" s="181"/>
      <c r="R871" s="181"/>
      <c r="S871" s="181"/>
      <c r="T871" s="181"/>
      <c r="U871" s="181"/>
      <c r="V871" s="181"/>
    </row>
    <row r="872">
      <c r="M872" s="181"/>
      <c r="N872" s="181"/>
      <c r="O872" s="181"/>
      <c r="P872" s="181"/>
      <c r="Q872" s="181"/>
      <c r="R872" s="181"/>
      <c r="S872" s="181"/>
      <c r="T872" s="181"/>
      <c r="U872" s="181"/>
      <c r="V872" s="181"/>
    </row>
    <row r="873">
      <c r="M873" s="181"/>
      <c r="N873" s="181"/>
      <c r="O873" s="181"/>
      <c r="P873" s="181"/>
      <c r="Q873" s="181"/>
      <c r="R873" s="181"/>
      <c r="S873" s="181"/>
      <c r="T873" s="181"/>
      <c r="U873" s="181"/>
      <c r="V873" s="181"/>
    </row>
    <row r="874">
      <c r="M874" s="181"/>
      <c r="N874" s="181"/>
      <c r="O874" s="181"/>
      <c r="P874" s="181"/>
      <c r="Q874" s="181"/>
      <c r="R874" s="181"/>
      <c r="S874" s="181"/>
      <c r="T874" s="181"/>
      <c r="U874" s="181"/>
      <c r="V874" s="181"/>
    </row>
    <row r="875">
      <c r="M875" s="181"/>
      <c r="N875" s="181"/>
      <c r="O875" s="181"/>
      <c r="P875" s="181"/>
      <c r="Q875" s="181"/>
      <c r="R875" s="181"/>
      <c r="S875" s="181"/>
      <c r="T875" s="181"/>
      <c r="U875" s="181"/>
      <c r="V875" s="181"/>
    </row>
    <row r="876">
      <c r="M876" s="181"/>
      <c r="N876" s="181"/>
      <c r="O876" s="181"/>
      <c r="P876" s="181"/>
      <c r="Q876" s="181"/>
      <c r="R876" s="181"/>
      <c r="S876" s="181"/>
      <c r="T876" s="181"/>
      <c r="U876" s="181"/>
      <c r="V876" s="181"/>
    </row>
    <row r="877">
      <c r="M877" s="181"/>
      <c r="N877" s="181"/>
      <c r="O877" s="181"/>
      <c r="P877" s="181"/>
      <c r="Q877" s="181"/>
      <c r="R877" s="181"/>
      <c r="S877" s="181"/>
      <c r="T877" s="181"/>
      <c r="U877" s="181"/>
      <c r="V877" s="181"/>
    </row>
    <row r="878">
      <c r="M878" s="181"/>
      <c r="N878" s="181"/>
      <c r="O878" s="181"/>
      <c r="P878" s="181"/>
      <c r="Q878" s="181"/>
      <c r="R878" s="181"/>
      <c r="S878" s="181"/>
      <c r="T878" s="181"/>
      <c r="U878" s="181"/>
      <c r="V878" s="181"/>
    </row>
    <row r="879">
      <c r="M879" s="181"/>
      <c r="N879" s="181"/>
      <c r="O879" s="181"/>
      <c r="P879" s="181"/>
      <c r="Q879" s="181"/>
      <c r="R879" s="181"/>
      <c r="S879" s="181"/>
      <c r="T879" s="181"/>
      <c r="U879" s="181"/>
      <c r="V879" s="181"/>
    </row>
    <row r="880">
      <c r="M880" s="181"/>
      <c r="N880" s="181"/>
      <c r="O880" s="181"/>
      <c r="P880" s="181"/>
      <c r="Q880" s="181"/>
      <c r="R880" s="181"/>
      <c r="S880" s="181"/>
      <c r="T880" s="181"/>
      <c r="U880" s="181"/>
      <c r="V880" s="181"/>
    </row>
    <row r="881">
      <c r="M881" s="181"/>
      <c r="N881" s="181"/>
      <c r="O881" s="181"/>
      <c r="P881" s="181"/>
      <c r="Q881" s="181"/>
      <c r="R881" s="181"/>
      <c r="S881" s="181"/>
      <c r="T881" s="181"/>
      <c r="U881" s="181"/>
      <c r="V881" s="181"/>
    </row>
    <row r="882">
      <c r="M882" s="181"/>
      <c r="N882" s="181"/>
      <c r="O882" s="181"/>
      <c r="P882" s="181"/>
      <c r="Q882" s="181"/>
      <c r="R882" s="181"/>
      <c r="S882" s="181"/>
      <c r="T882" s="181"/>
      <c r="U882" s="181"/>
      <c r="V882" s="181"/>
    </row>
    <row r="883">
      <c r="M883" s="181"/>
      <c r="N883" s="181"/>
      <c r="O883" s="181"/>
      <c r="P883" s="181"/>
      <c r="Q883" s="181"/>
      <c r="R883" s="181"/>
      <c r="S883" s="181"/>
      <c r="T883" s="181"/>
      <c r="U883" s="181"/>
      <c r="V883" s="181"/>
    </row>
    <row r="884">
      <c r="M884" s="181"/>
      <c r="N884" s="181"/>
      <c r="O884" s="181"/>
      <c r="P884" s="181"/>
      <c r="Q884" s="181"/>
      <c r="R884" s="181"/>
      <c r="S884" s="181"/>
      <c r="T884" s="181"/>
      <c r="U884" s="181"/>
      <c r="V884" s="181"/>
    </row>
    <row r="885">
      <c r="M885" s="181"/>
      <c r="N885" s="181"/>
      <c r="O885" s="181"/>
      <c r="P885" s="181"/>
      <c r="Q885" s="181"/>
      <c r="R885" s="181"/>
      <c r="S885" s="181"/>
      <c r="T885" s="181"/>
      <c r="U885" s="181"/>
      <c r="V885" s="181"/>
    </row>
    <row r="886">
      <c r="M886" s="181"/>
      <c r="N886" s="181"/>
      <c r="O886" s="181"/>
      <c r="P886" s="181"/>
      <c r="Q886" s="181"/>
      <c r="R886" s="181"/>
      <c r="S886" s="181"/>
      <c r="T886" s="181"/>
      <c r="U886" s="181"/>
      <c r="V886" s="181"/>
    </row>
    <row r="887">
      <c r="M887" s="181"/>
      <c r="N887" s="181"/>
      <c r="O887" s="181"/>
      <c r="P887" s="181"/>
      <c r="Q887" s="181"/>
      <c r="R887" s="181"/>
      <c r="S887" s="181"/>
      <c r="T887" s="181"/>
      <c r="U887" s="181"/>
      <c r="V887" s="181"/>
    </row>
    <row r="888">
      <c r="M888" s="181"/>
      <c r="N888" s="181"/>
      <c r="O888" s="181"/>
      <c r="P888" s="181"/>
      <c r="Q888" s="181"/>
      <c r="R888" s="181"/>
      <c r="S888" s="181"/>
      <c r="T888" s="181"/>
      <c r="U888" s="181"/>
      <c r="V888" s="181"/>
    </row>
    <row r="889">
      <c r="M889" s="181"/>
      <c r="N889" s="181"/>
      <c r="O889" s="181"/>
      <c r="P889" s="181"/>
      <c r="Q889" s="181"/>
      <c r="R889" s="181"/>
      <c r="S889" s="181"/>
      <c r="T889" s="181"/>
      <c r="U889" s="181"/>
      <c r="V889" s="181"/>
    </row>
    <row r="890">
      <c r="M890" s="181"/>
      <c r="N890" s="181"/>
      <c r="O890" s="181"/>
      <c r="P890" s="181"/>
      <c r="Q890" s="181"/>
      <c r="R890" s="181"/>
      <c r="S890" s="181"/>
      <c r="T890" s="181"/>
      <c r="U890" s="181"/>
      <c r="V890" s="181"/>
    </row>
    <row r="891">
      <c r="M891" s="181"/>
      <c r="N891" s="181"/>
      <c r="O891" s="181"/>
      <c r="P891" s="181"/>
      <c r="Q891" s="181"/>
      <c r="R891" s="181"/>
      <c r="S891" s="181"/>
      <c r="T891" s="181"/>
      <c r="U891" s="181"/>
      <c r="V891" s="181"/>
    </row>
    <row r="892">
      <c r="M892" s="181"/>
      <c r="N892" s="181"/>
      <c r="O892" s="181"/>
      <c r="P892" s="181"/>
      <c r="Q892" s="181"/>
      <c r="R892" s="181"/>
      <c r="S892" s="181"/>
      <c r="T892" s="181"/>
      <c r="U892" s="181"/>
      <c r="V892" s="181"/>
    </row>
    <row r="893">
      <c r="M893" s="181"/>
      <c r="N893" s="181"/>
      <c r="O893" s="181"/>
      <c r="P893" s="181"/>
      <c r="Q893" s="181"/>
      <c r="R893" s="181"/>
      <c r="S893" s="181"/>
      <c r="T893" s="181"/>
      <c r="U893" s="181"/>
      <c r="V893" s="181"/>
    </row>
    <row r="894">
      <c r="M894" s="181"/>
      <c r="N894" s="181"/>
      <c r="O894" s="181"/>
      <c r="P894" s="181"/>
      <c r="Q894" s="181"/>
      <c r="R894" s="181"/>
      <c r="S894" s="181"/>
      <c r="T894" s="181"/>
      <c r="U894" s="181"/>
      <c r="V894" s="181"/>
    </row>
    <row r="895">
      <c r="M895" s="181"/>
      <c r="N895" s="181"/>
      <c r="O895" s="181"/>
      <c r="P895" s="181"/>
      <c r="Q895" s="181"/>
      <c r="R895" s="181"/>
      <c r="S895" s="181"/>
      <c r="T895" s="181"/>
      <c r="U895" s="181"/>
      <c r="V895" s="181"/>
    </row>
    <row r="896">
      <c r="M896" s="181"/>
      <c r="N896" s="181"/>
      <c r="O896" s="181"/>
      <c r="P896" s="181"/>
      <c r="Q896" s="181"/>
      <c r="R896" s="181"/>
      <c r="S896" s="181"/>
      <c r="T896" s="181"/>
      <c r="U896" s="181"/>
      <c r="V896" s="181"/>
    </row>
    <row r="897">
      <c r="M897" s="181"/>
      <c r="N897" s="181"/>
      <c r="O897" s="181"/>
      <c r="P897" s="181"/>
      <c r="Q897" s="181"/>
      <c r="R897" s="181"/>
      <c r="S897" s="181"/>
      <c r="T897" s="181"/>
      <c r="U897" s="181"/>
      <c r="V897" s="181"/>
    </row>
    <row r="898">
      <c r="M898" s="181"/>
      <c r="N898" s="181"/>
      <c r="O898" s="181"/>
      <c r="P898" s="181"/>
      <c r="Q898" s="181"/>
      <c r="R898" s="181"/>
      <c r="S898" s="181"/>
      <c r="T898" s="181"/>
      <c r="U898" s="181"/>
      <c r="V898" s="181"/>
    </row>
    <row r="899">
      <c r="M899" s="181"/>
      <c r="N899" s="181"/>
      <c r="O899" s="181"/>
      <c r="P899" s="181"/>
      <c r="Q899" s="181"/>
      <c r="R899" s="181"/>
      <c r="S899" s="181"/>
      <c r="T899" s="181"/>
      <c r="U899" s="181"/>
      <c r="V899" s="181"/>
    </row>
    <row r="900">
      <c r="M900" s="181"/>
      <c r="N900" s="181"/>
      <c r="O900" s="181"/>
      <c r="P900" s="181"/>
      <c r="Q900" s="181"/>
      <c r="R900" s="181"/>
      <c r="S900" s="181"/>
      <c r="T900" s="181"/>
      <c r="U900" s="181"/>
      <c r="V900" s="181"/>
    </row>
    <row r="901">
      <c r="M901" s="181"/>
      <c r="N901" s="181"/>
      <c r="O901" s="181"/>
      <c r="P901" s="181"/>
      <c r="Q901" s="181"/>
      <c r="R901" s="181"/>
      <c r="S901" s="181"/>
      <c r="T901" s="181"/>
      <c r="U901" s="181"/>
      <c r="V901" s="181"/>
    </row>
    <row r="902">
      <c r="M902" s="181"/>
      <c r="N902" s="181"/>
      <c r="O902" s="181"/>
      <c r="P902" s="181"/>
      <c r="Q902" s="181"/>
      <c r="R902" s="181"/>
      <c r="S902" s="181"/>
      <c r="T902" s="181"/>
      <c r="U902" s="181"/>
      <c r="V902" s="181"/>
    </row>
    <row r="903">
      <c r="M903" s="181"/>
      <c r="N903" s="181"/>
      <c r="O903" s="181"/>
      <c r="P903" s="181"/>
      <c r="Q903" s="181"/>
      <c r="R903" s="181"/>
      <c r="S903" s="181"/>
      <c r="T903" s="181"/>
      <c r="U903" s="181"/>
      <c r="V903" s="181"/>
    </row>
    <row r="904">
      <c r="M904" s="181"/>
      <c r="N904" s="181"/>
      <c r="O904" s="181"/>
      <c r="P904" s="181"/>
      <c r="Q904" s="181"/>
      <c r="R904" s="181"/>
      <c r="S904" s="181"/>
      <c r="T904" s="181"/>
      <c r="U904" s="181"/>
      <c r="V904" s="181"/>
    </row>
    <row r="905">
      <c r="M905" s="181"/>
      <c r="N905" s="181"/>
      <c r="O905" s="181"/>
      <c r="P905" s="181"/>
      <c r="Q905" s="181"/>
      <c r="R905" s="181"/>
      <c r="S905" s="181"/>
      <c r="T905" s="181"/>
      <c r="U905" s="181"/>
      <c r="V905" s="181"/>
    </row>
    <row r="906">
      <c r="M906" s="181"/>
      <c r="N906" s="181"/>
      <c r="O906" s="181"/>
      <c r="P906" s="181"/>
      <c r="Q906" s="181"/>
      <c r="R906" s="181"/>
      <c r="S906" s="181"/>
      <c r="T906" s="181"/>
      <c r="U906" s="181"/>
      <c r="V906" s="181"/>
    </row>
    <row r="907">
      <c r="M907" s="181"/>
      <c r="N907" s="181"/>
      <c r="O907" s="181"/>
      <c r="P907" s="181"/>
      <c r="Q907" s="181"/>
      <c r="R907" s="181"/>
      <c r="S907" s="181"/>
      <c r="T907" s="181"/>
      <c r="U907" s="181"/>
      <c r="V907" s="181"/>
    </row>
    <row r="908">
      <c r="M908" s="181"/>
      <c r="N908" s="181"/>
      <c r="O908" s="181"/>
      <c r="P908" s="181"/>
      <c r="Q908" s="181"/>
      <c r="R908" s="181"/>
      <c r="S908" s="181"/>
      <c r="T908" s="181"/>
      <c r="U908" s="181"/>
      <c r="V908" s="181"/>
    </row>
    <row r="909">
      <c r="M909" s="181"/>
      <c r="N909" s="181"/>
      <c r="O909" s="181"/>
      <c r="P909" s="181"/>
      <c r="Q909" s="181"/>
      <c r="R909" s="181"/>
      <c r="S909" s="181"/>
      <c r="T909" s="181"/>
      <c r="U909" s="181"/>
      <c r="V909" s="181"/>
    </row>
    <row r="910">
      <c r="M910" s="181"/>
      <c r="N910" s="181"/>
      <c r="O910" s="181"/>
      <c r="P910" s="181"/>
      <c r="Q910" s="181"/>
      <c r="R910" s="181"/>
      <c r="S910" s="181"/>
      <c r="T910" s="181"/>
      <c r="U910" s="181"/>
      <c r="V910" s="181"/>
    </row>
    <row r="911">
      <c r="M911" s="181"/>
      <c r="N911" s="181"/>
      <c r="O911" s="181"/>
      <c r="P911" s="181"/>
      <c r="Q911" s="181"/>
      <c r="R911" s="181"/>
      <c r="S911" s="181"/>
      <c r="T911" s="181"/>
      <c r="U911" s="181"/>
      <c r="V911" s="181"/>
    </row>
    <row r="912">
      <c r="M912" s="181"/>
      <c r="N912" s="181"/>
      <c r="O912" s="181"/>
      <c r="P912" s="181"/>
      <c r="Q912" s="181"/>
      <c r="R912" s="181"/>
      <c r="S912" s="181"/>
      <c r="T912" s="181"/>
      <c r="U912" s="181"/>
      <c r="V912" s="181"/>
    </row>
    <row r="913">
      <c r="M913" s="181"/>
      <c r="N913" s="181"/>
      <c r="O913" s="181"/>
      <c r="P913" s="181"/>
      <c r="Q913" s="181"/>
      <c r="R913" s="181"/>
      <c r="S913" s="181"/>
      <c r="T913" s="181"/>
      <c r="U913" s="181"/>
      <c r="V913" s="181"/>
    </row>
    <row r="914">
      <c r="M914" s="181"/>
      <c r="N914" s="181"/>
      <c r="O914" s="181"/>
      <c r="P914" s="181"/>
      <c r="Q914" s="181"/>
      <c r="R914" s="181"/>
      <c r="S914" s="181"/>
      <c r="T914" s="181"/>
      <c r="U914" s="181"/>
      <c r="V914" s="181"/>
    </row>
    <row r="915">
      <c r="M915" s="181"/>
      <c r="N915" s="181"/>
      <c r="O915" s="181"/>
      <c r="P915" s="181"/>
      <c r="Q915" s="181"/>
      <c r="R915" s="181"/>
      <c r="S915" s="181"/>
      <c r="T915" s="181"/>
      <c r="U915" s="181"/>
      <c r="V915" s="181"/>
    </row>
    <row r="916">
      <c r="M916" s="181"/>
      <c r="N916" s="181"/>
      <c r="O916" s="181"/>
      <c r="P916" s="181"/>
      <c r="Q916" s="181"/>
      <c r="R916" s="181"/>
      <c r="S916" s="181"/>
      <c r="T916" s="181"/>
      <c r="U916" s="181"/>
      <c r="V916" s="181"/>
    </row>
    <row r="917">
      <c r="M917" s="181"/>
      <c r="N917" s="181"/>
      <c r="O917" s="181"/>
      <c r="P917" s="181"/>
      <c r="Q917" s="181"/>
      <c r="R917" s="181"/>
      <c r="S917" s="181"/>
      <c r="T917" s="181"/>
      <c r="U917" s="181"/>
      <c r="V917" s="181"/>
    </row>
    <row r="918">
      <c r="M918" s="181"/>
      <c r="N918" s="181"/>
      <c r="O918" s="181"/>
      <c r="P918" s="181"/>
      <c r="Q918" s="181"/>
      <c r="R918" s="181"/>
      <c r="S918" s="181"/>
      <c r="T918" s="181"/>
      <c r="U918" s="181"/>
      <c r="V918" s="181"/>
    </row>
    <row r="919">
      <c r="M919" s="181"/>
      <c r="N919" s="181"/>
      <c r="O919" s="181"/>
      <c r="P919" s="181"/>
      <c r="Q919" s="181"/>
      <c r="R919" s="181"/>
      <c r="S919" s="181"/>
      <c r="T919" s="181"/>
      <c r="U919" s="181"/>
      <c r="V919" s="181"/>
    </row>
    <row r="920">
      <c r="M920" s="181"/>
      <c r="N920" s="181"/>
      <c r="O920" s="181"/>
      <c r="P920" s="181"/>
      <c r="Q920" s="181"/>
      <c r="R920" s="181"/>
      <c r="S920" s="181"/>
      <c r="T920" s="181"/>
      <c r="U920" s="181"/>
      <c r="V920" s="181"/>
    </row>
    <row r="921">
      <c r="M921" s="181"/>
      <c r="N921" s="181"/>
      <c r="O921" s="181"/>
      <c r="P921" s="181"/>
      <c r="Q921" s="181"/>
      <c r="R921" s="181"/>
      <c r="S921" s="181"/>
      <c r="T921" s="181"/>
      <c r="U921" s="181"/>
      <c r="V921" s="181"/>
    </row>
    <row r="922">
      <c r="M922" s="181"/>
      <c r="N922" s="181"/>
      <c r="O922" s="181"/>
      <c r="P922" s="181"/>
      <c r="Q922" s="181"/>
      <c r="R922" s="181"/>
      <c r="S922" s="181"/>
      <c r="T922" s="181"/>
      <c r="U922" s="181"/>
      <c r="V922" s="181"/>
    </row>
    <row r="923">
      <c r="M923" s="181"/>
      <c r="N923" s="181"/>
      <c r="O923" s="181"/>
      <c r="P923" s="181"/>
      <c r="Q923" s="181"/>
      <c r="R923" s="181"/>
      <c r="S923" s="181"/>
      <c r="T923" s="181"/>
      <c r="U923" s="181"/>
      <c r="V923" s="181"/>
    </row>
    <row r="924">
      <c r="M924" s="181"/>
      <c r="N924" s="181"/>
      <c r="O924" s="181"/>
      <c r="P924" s="181"/>
      <c r="Q924" s="181"/>
      <c r="R924" s="181"/>
      <c r="S924" s="181"/>
      <c r="T924" s="181"/>
      <c r="U924" s="181"/>
      <c r="V924" s="181"/>
    </row>
    <row r="925">
      <c r="M925" s="181"/>
      <c r="N925" s="181"/>
      <c r="O925" s="181"/>
      <c r="P925" s="181"/>
      <c r="Q925" s="181"/>
      <c r="R925" s="181"/>
      <c r="S925" s="181"/>
      <c r="T925" s="181"/>
      <c r="U925" s="181"/>
      <c r="V925" s="181"/>
    </row>
    <row r="926">
      <c r="M926" s="181"/>
      <c r="N926" s="181"/>
      <c r="O926" s="181"/>
      <c r="P926" s="181"/>
      <c r="Q926" s="181"/>
      <c r="R926" s="181"/>
      <c r="S926" s="181"/>
      <c r="T926" s="181"/>
      <c r="U926" s="181"/>
      <c r="V926" s="181"/>
    </row>
    <row r="927">
      <c r="M927" s="181"/>
      <c r="N927" s="181"/>
      <c r="O927" s="181"/>
      <c r="P927" s="181"/>
      <c r="Q927" s="181"/>
      <c r="R927" s="181"/>
      <c r="S927" s="181"/>
      <c r="T927" s="181"/>
      <c r="U927" s="181"/>
      <c r="V927" s="181"/>
    </row>
    <row r="928">
      <c r="M928" s="181"/>
      <c r="N928" s="181"/>
      <c r="O928" s="181"/>
      <c r="P928" s="181"/>
      <c r="Q928" s="181"/>
      <c r="R928" s="181"/>
      <c r="S928" s="181"/>
      <c r="T928" s="181"/>
      <c r="U928" s="181"/>
      <c r="V928" s="181"/>
    </row>
    <row r="929">
      <c r="M929" s="181"/>
      <c r="N929" s="181"/>
      <c r="O929" s="181"/>
      <c r="P929" s="181"/>
      <c r="Q929" s="181"/>
      <c r="R929" s="181"/>
      <c r="S929" s="181"/>
      <c r="T929" s="181"/>
      <c r="U929" s="181"/>
      <c r="V929" s="181"/>
    </row>
    <row r="930">
      <c r="M930" s="181"/>
      <c r="N930" s="181"/>
      <c r="O930" s="181"/>
      <c r="P930" s="181"/>
      <c r="Q930" s="181"/>
      <c r="R930" s="181"/>
      <c r="S930" s="181"/>
      <c r="T930" s="181"/>
      <c r="U930" s="181"/>
      <c r="V930" s="181"/>
    </row>
    <row r="931">
      <c r="M931" s="181"/>
      <c r="N931" s="181"/>
      <c r="O931" s="181"/>
      <c r="P931" s="181"/>
      <c r="Q931" s="181"/>
      <c r="R931" s="181"/>
      <c r="S931" s="181"/>
      <c r="T931" s="181"/>
      <c r="U931" s="181"/>
      <c r="V931" s="181"/>
    </row>
    <row r="932">
      <c r="M932" s="181"/>
      <c r="N932" s="181"/>
      <c r="O932" s="181"/>
      <c r="P932" s="181"/>
      <c r="Q932" s="181"/>
      <c r="R932" s="181"/>
      <c r="S932" s="181"/>
      <c r="T932" s="181"/>
      <c r="U932" s="181"/>
      <c r="V932" s="181"/>
    </row>
    <row r="933">
      <c r="M933" s="181"/>
      <c r="N933" s="181"/>
      <c r="O933" s="181"/>
      <c r="P933" s="181"/>
      <c r="Q933" s="181"/>
      <c r="R933" s="181"/>
      <c r="S933" s="181"/>
      <c r="T933" s="181"/>
      <c r="U933" s="181"/>
      <c r="V933" s="181"/>
    </row>
    <row r="934">
      <c r="M934" s="181"/>
      <c r="N934" s="181"/>
      <c r="O934" s="181"/>
      <c r="P934" s="181"/>
      <c r="Q934" s="181"/>
      <c r="R934" s="181"/>
      <c r="S934" s="181"/>
      <c r="T934" s="181"/>
      <c r="U934" s="181"/>
      <c r="V934" s="181"/>
    </row>
    <row r="935">
      <c r="M935" s="181"/>
      <c r="N935" s="181"/>
      <c r="O935" s="181"/>
      <c r="P935" s="181"/>
      <c r="Q935" s="181"/>
      <c r="R935" s="181"/>
      <c r="S935" s="181"/>
      <c r="T935" s="181"/>
      <c r="U935" s="181"/>
      <c r="V935" s="181"/>
    </row>
    <row r="936">
      <c r="M936" s="181"/>
      <c r="N936" s="181"/>
      <c r="O936" s="181"/>
      <c r="P936" s="181"/>
      <c r="Q936" s="181"/>
      <c r="R936" s="181"/>
      <c r="S936" s="181"/>
      <c r="T936" s="181"/>
      <c r="U936" s="181"/>
      <c r="V936" s="181"/>
    </row>
    <row r="937">
      <c r="M937" s="181"/>
      <c r="N937" s="181"/>
      <c r="O937" s="181"/>
      <c r="P937" s="181"/>
      <c r="Q937" s="181"/>
      <c r="R937" s="181"/>
      <c r="S937" s="181"/>
      <c r="T937" s="181"/>
      <c r="U937" s="181"/>
      <c r="V937" s="181"/>
    </row>
    <row r="938">
      <c r="M938" s="181"/>
      <c r="N938" s="181"/>
      <c r="O938" s="181"/>
      <c r="P938" s="181"/>
      <c r="Q938" s="181"/>
      <c r="R938" s="181"/>
      <c r="S938" s="181"/>
      <c r="T938" s="181"/>
      <c r="U938" s="181"/>
      <c r="V938" s="181"/>
    </row>
    <row r="939">
      <c r="M939" s="181"/>
      <c r="N939" s="181"/>
      <c r="O939" s="181"/>
      <c r="P939" s="181"/>
      <c r="Q939" s="181"/>
      <c r="R939" s="181"/>
      <c r="S939" s="181"/>
      <c r="T939" s="181"/>
      <c r="U939" s="181"/>
      <c r="V939" s="181"/>
    </row>
    <row r="940">
      <c r="M940" s="181"/>
      <c r="N940" s="181"/>
      <c r="O940" s="181"/>
      <c r="P940" s="181"/>
      <c r="Q940" s="181"/>
      <c r="R940" s="181"/>
      <c r="S940" s="181"/>
      <c r="T940" s="181"/>
      <c r="U940" s="181"/>
      <c r="V940" s="181"/>
    </row>
    <row r="941">
      <c r="M941" s="181"/>
      <c r="N941" s="181"/>
      <c r="O941" s="181"/>
      <c r="P941" s="181"/>
      <c r="Q941" s="181"/>
      <c r="R941" s="181"/>
      <c r="S941" s="181"/>
      <c r="T941" s="181"/>
      <c r="U941" s="181"/>
      <c r="V941" s="181"/>
    </row>
    <row r="942">
      <c r="M942" s="181"/>
      <c r="N942" s="181"/>
      <c r="O942" s="181"/>
      <c r="P942" s="181"/>
      <c r="Q942" s="181"/>
      <c r="R942" s="181"/>
      <c r="S942" s="181"/>
      <c r="T942" s="181"/>
      <c r="U942" s="181"/>
      <c r="V942" s="181"/>
    </row>
    <row r="943">
      <c r="M943" s="181"/>
      <c r="N943" s="181"/>
      <c r="O943" s="181"/>
      <c r="P943" s="181"/>
      <c r="Q943" s="181"/>
      <c r="R943" s="181"/>
      <c r="S943" s="181"/>
      <c r="T943" s="181"/>
      <c r="U943" s="181"/>
      <c r="V943" s="181"/>
    </row>
    <row r="944">
      <c r="M944" s="181"/>
      <c r="N944" s="181"/>
      <c r="O944" s="181"/>
      <c r="P944" s="181"/>
      <c r="Q944" s="181"/>
      <c r="R944" s="181"/>
      <c r="S944" s="181"/>
      <c r="T944" s="181"/>
      <c r="U944" s="181"/>
      <c r="V944" s="181"/>
    </row>
    <row r="945">
      <c r="M945" s="181"/>
      <c r="N945" s="181"/>
      <c r="O945" s="181"/>
      <c r="P945" s="181"/>
      <c r="Q945" s="181"/>
      <c r="R945" s="181"/>
      <c r="S945" s="181"/>
      <c r="T945" s="181"/>
      <c r="U945" s="181"/>
      <c r="V945" s="181"/>
    </row>
    <row r="946">
      <c r="M946" s="181"/>
      <c r="N946" s="181"/>
      <c r="O946" s="181"/>
      <c r="P946" s="181"/>
      <c r="Q946" s="181"/>
      <c r="R946" s="181"/>
      <c r="S946" s="181"/>
      <c r="T946" s="181"/>
      <c r="U946" s="181"/>
      <c r="V946" s="181"/>
    </row>
    <row r="947">
      <c r="M947" s="181"/>
      <c r="N947" s="181"/>
      <c r="O947" s="181"/>
      <c r="P947" s="181"/>
      <c r="Q947" s="181"/>
      <c r="R947" s="181"/>
      <c r="S947" s="181"/>
      <c r="T947" s="181"/>
      <c r="U947" s="181"/>
      <c r="V947" s="181"/>
    </row>
    <row r="948">
      <c r="M948" s="181"/>
      <c r="N948" s="181"/>
      <c r="O948" s="181"/>
      <c r="P948" s="181"/>
      <c r="Q948" s="181"/>
      <c r="R948" s="181"/>
      <c r="S948" s="181"/>
      <c r="T948" s="181"/>
      <c r="U948" s="181"/>
      <c r="V948" s="181"/>
    </row>
    <row r="949">
      <c r="M949" s="181"/>
      <c r="N949" s="181"/>
      <c r="O949" s="181"/>
      <c r="P949" s="181"/>
      <c r="Q949" s="181"/>
      <c r="R949" s="181"/>
      <c r="S949" s="181"/>
      <c r="T949" s="181"/>
      <c r="U949" s="181"/>
      <c r="V949" s="181"/>
    </row>
    <row r="950">
      <c r="M950" s="181"/>
      <c r="N950" s="181"/>
      <c r="O950" s="181"/>
      <c r="P950" s="181"/>
      <c r="Q950" s="181"/>
      <c r="R950" s="181"/>
      <c r="S950" s="181"/>
      <c r="T950" s="181"/>
      <c r="U950" s="181"/>
      <c r="V950" s="181"/>
    </row>
    <row r="951">
      <c r="M951" s="181"/>
      <c r="N951" s="181"/>
      <c r="O951" s="181"/>
      <c r="P951" s="181"/>
      <c r="Q951" s="181"/>
      <c r="R951" s="181"/>
      <c r="S951" s="181"/>
      <c r="T951" s="181"/>
      <c r="U951" s="181"/>
      <c r="V951" s="181"/>
    </row>
    <row r="952">
      <c r="M952" s="181"/>
      <c r="N952" s="181"/>
      <c r="O952" s="181"/>
      <c r="P952" s="181"/>
      <c r="Q952" s="181"/>
      <c r="R952" s="181"/>
      <c r="S952" s="181"/>
      <c r="T952" s="181"/>
      <c r="U952" s="181"/>
      <c r="V952" s="181"/>
    </row>
    <row r="953">
      <c r="M953" s="181"/>
      <c r="N953" s="181"/>
      <c r="O953" s="181"/>
      <c r="P953" s="181"/>
      <c r="Q953" s="181"/>
      <c r="R953" s="181"/>
      <c r="S953" s="181"/>
      <c r="T953" s="181"/>
      <c r="U953" s="181"/>
      <c r="V953" s="181"/>
    </row>
    <row r="954">
      <c r="M954" s="181"/>
      <c r="N954" s="181"/>
      <c r="O954" s="181"/>
      <c r="P954" s="181"/>
      <c r="Q954" s="181"/>
      <c r="R954" s="181"/>
      <c r="S954" s="181"/>
      <c r="T954" s="181"/>
      <c r="U954" s="181"/>
      <c r="V954" s="181"/>
    </row>
    <row r="955">
      <c r="M955" s="181"/>
      <c r="N955" s="181"/>
      <c r="O955" s="181"/>
      <c r="P955" s="181"/>
      <c r="Q955" s="181"/>
      <c r="R955" s="181"/>
      <c r="S955" s="181"/>
      <c r="T955" s="181"/>
      <c r="U955" s="181"/>
      <c r="V955" s="181"/>
    </row>
    <row r="956">
      <c r="M956" s="181"/>
      <c r="N956" s="181"/>
      <c r="O956" s="181"/>
      <c r="P956" s="181"/>
      <c r="Q956" s="181"/>
      <c r="R956" s="181"/>
      <c r="S956" s="181"/>
      <c r="T956" s="181"/>
      <c r="U956" s="181"/>
      <c r="V956" s="181"/>
    </row>
    <row r="957">
      <c r="M957" s="181"/>
      <c r="N957" s="181"/>
      <c r="O957" s="181"/>
      <c r="P957" s="181"/>
      <c r="Q957" s="181"/>
      <c r="R957" s="181"/>
      <c r="S957" s="181"/>
      <c r="T957" s="181"/>
      <c r="U957" s="181"/>
      <c r="V957" s="181"/>
    </row>
    <row r="958">
      <c r="M958" s="181"/>
      <c r="N958" s="181"/>
      <c r="O958" s="181"/>
      <c r="P958" s="181"/>
      <c r="Q958" s="181"/>
      <c r="R958" s="181"/>
      <c r="S958" s="181"/>
      <c r="T958" s="181"/>
      <c r="U958" s="181"/>
      <c r="V958" s="181"/>
    </row>
    <row r="959">
      <c r="M959" s="181"/>
      <c r="N959" s="181"/>
      <c r="O959" s="181"/>
      <c r="P959" s="181"/>
      <c r="Q959" s="181"/>
      <c r="R959" s="181"/>
      <c r="S959" s="181"/>
      <c r="T959" s="181"/>
      <c r="U959" s="181"/>
      <c r="V959" s="181"/>
    </row>
    <row r="960">
      <c r="M960" s="181"/>
      <c r="N960" s="181"/>
      <c r="O960" s="181"/>
      <c r="P960" s="181"/>
      <c r="Q960" s="181"/>
      <c r="R960" s="181"/>
      <c r="S960" s="181"/>
      <c r="T960" s="181"/>
      <c r="U960" s="181"/>
      <c r="V960" s="181"/>
    </row>
    <row r="961">
      <c r="M961" s="181"/>
      <c r="N961" s="181"/>
      <c r="O961" s="181"/>
      <c r="P961" s="181"/>
      <c r="Q961" s="181"/>
      <c r="R961" s="181"/>
      <c r="S961" s="181"/>
      <c r="T961" s="181"/>
      <c r="U961" s="181"/>
      <c r="V961" s="181"/>
    </row>
    <row r="962">
      <c r="M962" s="181"/>
      <c r="N962" s="181"/>
      <c r="O962" s="181"/>
      <c r="P962" s="181"/>
      <c r="Q962" s="181"/>
      <c r="R962" s="181"/>
      <c r="S962" s="181"/>
      <c r="T962" s="181"/>
      <c r="U962" s="181"/>
      <c r="V962" s="181"/>
    </row>
    <row r="963">
      <c r="M963" s="181"/>
      <c r="N963" s="181"/>
      <c r="O963" s="181"/>
      <c r="P963" s="181"/>
      <c r="Q963" s="181"/>
      <c r="R963" s="181"/>
      <c r="S963" s="181"/>
      <c r="T963" s="181"/>
      <c r="U963" s="181"/>
      <c r="V963" s="181"/>
    </row>
    <row r="964">
      <c r="M964" s="181"/>
      <c r="N964" s="181"/>
      <c r="O964" s="181"/>
      <c r="P964" s="181"/>
      <c r="Q964" s="181"/>
      <c r="R964" s="181"/>
      <c r="S964" s="181"/>
      <c r="T964" s="181"/>
      <c r="U964" s="181"/>
      <c r="V964" s="181"/>
    </row>
    <row r="965">
      <c r="M965" s="181"/>
      <c r="N965" s="181"/>
      <c r="O965" s="181"/>
      <c r="P965" s="181"/>
      <c r="Q965" s="181"/>
      <c r="R965" s="181"/>
      <c r="S965" s="181"/>
      <c r="T965" s="181"/>
      <c r="U965" s="181"/>
      <c r="V965" s="181"/>
    </row>
    <row r="966">
      <c r="M966" s="181"/>
      <c r="N966" s="181"/>
      <c r="O966" s="181"/>
      <c r="P966" s="181"/>
      <c r="Q966" s="181"/>
      <c r="R966" s="181"/>
      <c r="S966" s="181"/>
      <c r="T966" s="181"/>
      <c r="U966" s="181"/>
      <c r="V966" s="181"/>
    </row>
    <row r="967">
      <c r="M967" s="181"/>
      <c r="N967" s="181"/>
      <c r="O967" s="181"/>
      <c r="P967" s="181"/>
      <c r="Q967" s="181"/>
      <c r="R967" s="181"/>
      <c r="S967" s="181"/>
      <c r="T967" s="181"/>
      <c r="U967" s="181"/>
      <c r="V967" s="181"/>
    </row>
    <row r="968">
      <c r="M968" s="181"/>
      <c r="N968" s="181"/>
      <c r="O968" s="181"/>
      <c r="P968" s="181"/>
      <c r="Q968" s="181"/>
      <c r="R968" s="181"/>
      <c r="S968" s="181"/>
      <c r="T968" s="181"/>
      <c r="U968" s="181"/>
      <c r="V968" s="181"/>
    </row>
    <row r="969">
      <c r="M969" s="181"/>
      <c r="N969" s="181"/>
      <c r="O969" s="181"/>
      <c r="P969" s="181"/>
      <c r="Q969" s="181"/>
      <c r="R969" s="181"/>
      <c r="S969" s="181"/>
      <c r="T969" s="181"/>
      <c r="U969" s="181"/>
      <c r="V969" s="181"/>
    </row>
    <row r="970">
      <c r="M970" s="181"/>
      <c r="N970" s="181"/>
      <c r="O970" s="181"/>
      <c r="P970" s="181"/>
      <c r="Q970" s="181"/>
      <c r="R970" s="181"/>
      <c r="S970" s="181"/>
      <c r="T970" s="181"/>
      <c r="U970" s="181"/>
      <c r="V970" s="181"/>
    </row>
    <row r="971">
      <c r="M971" s="181"/>
      <c r="N971" s="181"/>
      <c r="O971" s="181"/>
      <c r="P971" s="181"/>
      <c r="Q971" s="181"/>
      <c r="R971" s="181"/>
      <c r="S971" s="181"/>
      <c r="T971" s="181"/>
      <c r="U971" s="181"/>
      <c r="V971" s="181"/>
    </row>
    <row r="972">
      <c r="M972" s="181"/>
      <c r="N972" s="181"/>
      <c r="O972" s="181"/>
      <c r="P972" s="181"/>
      <c r="Q972" s="181"/>
      <c r="R972" s="181"/>
      <c r="S972" s="181"/>
      <c r="T972" s="181"/>
      <c r="U972" s="181"/>
      <c r="V972" s="181"/>
    </row>
    <row r="973">
      <c r="M973" s="181"/>
      <c r="N973" s="181"/>
      <c r="O973" s="181"/>
      <c r="P973" s="181"/>
      <c r="Q973" s="181"/>
      <c r="R973" s="181"/>
      <c r="S973" s="181"/>
      <c r="T973" s="181"/>
      <c r="U973" s="181"/>
      <c r="V973" s="181"/>
    </row>
    <row r="974">
      <c r="M974" s="181"/>
      <c r="N974" s="181"/>
      <c r="O974" s="181"/>
      <c r="P974" s="181"/>
      <c r="Q974" s="181"/>
      <c r="R974" s="181"/>
      <c r="S974" s="181"/>
      <c r="T974" s="181"/>
      <c r="U974" s="181"/>
      <c r="V974" s="181"/>
    </row>
    <row r="975">
      <c r="M975" s="181"/>
      <c r="N975" s="181"/>
      <c r="O975" s="181"/>
      <c r="P975" s="181"/>
      <c r="Q975" s="181"/>
      <c r="R975" s="181"/>
      <c r="S975" s="181"/>
      <c r="T975" s="181"/>
      <c r="U975" s="181"/>
      <c r="V975" s="181"/>
    </row>
    <row r="976">
      <c r="M976" s="181"/>
      <c r="N976" s="181"/>
      <c r="O976" s="181"/>
      <c r="P976" s="181"/>
      <c r="Q976" s="181"/>
      <c r="R976" s="181"/>
      <c r="S976" s="181"/>
      <c r="T976" s="181"/>
      <c r="U976" s="181"/>
      <c r="V976" s="181"/>
    </row>
    <row r="977">
      <c r="M977" s="181"/>
      <c r="N977" s="181"/>
      <c r="O977" s="181"/>
      <c r="P977" s="181"/>
      <c r="Q977" s="181"/>
      <c r="R977" s="181"/>
      <c r="S977" s="181"/>
      <c r="T977" s="181"/>
      <c r="U977" s="181"/>
      <c r="V977" s="181"/>
    </row>
    <row r="978">
      <c r="M978" s="181"/>
      <c r="N978" s="181"/>
      <c r="O978" s="181"/>
      <c r="P978" s="181"/>
      <c r="Q978" s="181"/>
      <c r="R978" s="181"/>
      <c r="S978" s="181"/>
      <c r="T978" s="181"/>
      <c r="U978" s="181"/>
      <c r="V978" s="181"/>
    </row>
    <row r="979">
      <c r="M979" s="181"/>
      <c r="N979" s="181"/>
      <c r="O979" s="181"/>
      <c r="P979" s="181"/>
      <c r="Q979" s="181"/>
      <c r="R979" s="181"/>
      <c r="S979" s="181"/>
      <c r="T979" s="181"/>
      <c r="U979" s="181"/>
      <c r="V979" s="181"/>
    </row>
    <row r="980">
      <c r="M980" s="181"/>
      <c r="N980" s="181"/>
      <c r="O980" s="181"/>
      <c r="P980" s="181"/>
      <c r="Q980" s="181"/>
      <c r="R980" s="181"/>
      <c r="S980" s="181"/>
      <c r="T980" s="181"/>
      <c r="U980" s="181"/>
      <c r="V980" s="181"/>
    </row>
    <row r="981">
      <c r="M981" s="181"/>
      <c r="N981" s="181"/>
      <c r="O981" s="181"/>
      <c r="P981" s="181"/>
      <c r="Q981" s="181"/>
      <c r="R981" s="181"/>
      <c r="S981" s="181"/>
      <c r="T981" s="181"/>
      <c r="U981" s="181"/>
      <c r="V981" s="181"/>
    </row>
    <row r="982">
      <c r="M982" s="181"/>
      <c r="N982" s="181"/>
      <c r="O982" s="181"/>
      <c r="P982" s="181"/>
      <c r="Q982" s="181"/>
      <c r="R982" s="181"/>
      <c r="S982" s="181"/>
      <c r="T982" s="181"/>
      <c r="U982" s="181"/>
      <c r="V982" s="181"/>
    </row>
    <row r="983">
      <c r="M983" s="181"/>
      <c r="N983" s="181"/>
      <c r="O983" s="181"/>
      <c r="P983" s="181"/>
      <c r="Q983" s="181"/>
      <c r="R983" s="181"/>
      <c r="S983" s="181"/>
      <c r="T983" s="181"/>
      <c r="U983" s="181"/>
      <c r="V983" s="181"/>
    </row>
    <row r="984">
      <c r="M984" s="181"/>
      <c r="N984" s="181"/>
      <c r="O984" s="181"/>
      <c r="P984" s="181"/>
      <c r="Q984" s="181"/>
      <c r="R984" s="181"/>
      <c r="S984" s="181"/>
      <c r="T984" s="181"/>
      <c r="U984" s="181"/>
      <c r="V984" s="181"/>
    </row>
    <row r="985">
      <c r="M985" s="181"/>
      <c r="N985" s="181"/>
      <c r="O985" s="181"/>
      <c r="P985" s="181"/>
      <c r="Q985" s="181"/>
      <c r="R985" s="181"/>
      <c r="S985" s="181"/>
      <c r="T985" s="181"/>
      <c r="U985" s="181"/>
      <c r="V985" s="181"/>
    </row>
    <row r="986">
      <c r="M986" s="181"/>
      <c r="N986" s="181"/>
      <c r="O986" s="181"/>
      <c r="P986" s="181"/>
      <c r="Q986" s="181"/>
      <c r="R986" s="181"/>
      <c r="S986" s="181"/>
      <c r="T986" s="181"/>
      <c r="U986" s="181"/>
      <c r="V986" s="181"/>
    </row>
    <row r="987">
      <c r="M987" s="181"/>
      <c r="N987" s="181"/>
      <c r="O987" s="181"/>
      <c r="P987" s="181"/>
      <c r="Q987" s="181"/>
      <c r="R987" s="181"/>
      <c r="S987" s="181"/>
      <c r="T987" s="181"/>
      <c r="U987" s="181"/>
      <c r="V987" s="181"/>
    </row>
    <row r="988">
      <c r="M988" s="181"/>
      <c r="N988" s="181"/>
      <c r="O988" s="181"/>
      <c r="P988" s="181"/>
      <c r="Q988" s="181"/>
      <c r="R988" s="181"/>
      <c r="S988" s="181"/>
      <c r="T988" s="181"/>
      <c r="U988" s="181"/>
      <c r="V988" s="181"/>
    </row>
    <row r="989">
      <c r="M989" s="181"/>
      <c r="N989" s="181"/>
      <c r="O989" s="181"/>
      <c r="P989" s="181"/>
      <c r="Q989" s="181"/>
      <c r="R989" s="181"/>
      <c r="S989" s="181"/>
      <c r="T989" s="181"/>
      <c r="U989" s="181"/>
      <c r="V989" s="181"/>
    </row>
    <row r="990">
      <c r="M990" s="181"/>
      <c r="N990" s="181"/>
      <c r="O990" s="181"/>
      <c r="P990" s="181"/>
      <c r="Q990" s="181"/>
      <c r="R990" s="181"/>
      <c r="S990" s="181"/>
      <c r="T990" s="181"/>
      <c r="U990" s="181"/>
      <c r="V990" s="181"/>
    </row>
    <row r="991">
      <c r="M991" s="181"/>
      <c r="N991" s="181"/>
      <c r="O991" s="181"/>
      <c r="P991" s="181"/>
      <c r="Q991" s="181"/>
      <c r="R991" s="181"/>
      <c r="S991" s="181"/>
      <c r="T991" s="181"/>
      <c r="U991" s="181"/>
      <c r="V991" s="181"/>
    </row>
    <row r="992">
      <c r="M992" s="181"/>
      <c r="N992" s="181"/>
      <c r="O992" s="181"/>
      <c r="P992" s="181"/>
      <c r="Q992" s="181"/>
      <c r="R992" s="181"/>
      <c r="S992" s="181"/>
      <c r="T992" s="181"/>
      <c r="U992" s="181"/>
      <c r="V992" s="181"/>
    </row>
    <row r="993">
      <c r="M993" s="181"/>
      <c r="N993" s="181"/>
      <c r="O993" s="181"/>
      <c r="P993" s="181"/>
      <c r="Q993" s="181"/>
      <c r="R993" s="181"/>
      <c r="S993" s="181"/>
      <c r="T993" s="181"/>
      <c r="U993" s="181"/>
      <c r="V993" s="181"/>
    </row>
    <row r="994">
      <c r="M994" s="181"/>
      <c r="N994" s="181"/>
      <c r="O994" s="181"/>
      <c r="P994" s="181"/>
      <c r="Q994" s="181"/>
      <c r="R994" s="181"/>
      <c r="S994" s="181"/>
      <c r="T994" s="181"/>
      <c r="U994" s="181"/>
      <c r="V994" s="181"/>
    </row>
    <row r="995">
      <c r="M995" s="181"/>
      <c r="N995" s="181"/>
      <c r="O995" s="181"/>
      <c r="P995" s="181"/>
      <c r="Q995" s="181"/>
      <c r="R995" s="181"/>
      <c r="S995" s="181"/>
      <c r="T995" s="181"/>
      <c r="U995" s="181"/>
      <c r="V995" s="181"/>
    </row>
    <row r="996">
      <c r="M996" s="181"/>
      <c r="N996" s="181"/>
      <c r="O996" s="181"/>
      <c r="P996" s="181"/>
      <c r="Q996" s="181"/>
      <c r="R996" s="181"/>
      <c r="S996" s="181"/>
      <c r="T996" s="181"/>
      <c r="U996" s="181"/>
      <c r="V996" s="181"/>
    </row>
    <row r="997">
      <c r="M997" s="181"/>
      <c r="N997" s="181"/>
      <c r="O997" s="181"/>
      <c r="P997" s="181"/>
      <c r="Q997" s="181"/>
      <c r="R997" s="181"/>
      <c r="S997" s="181"/>
      <c r="T997" s="181"/>
      <c r="U997" s="181"/>
      <c r="V997" s="181"/>
    </row>
    <row r="998">
      <c r="M998" s="181"/>
      <c r="N998" s="181"/>
      <c r="O998" s="181"/>
      <c r="P998" s="181"/>
      <c r="Q998" s="181"/>
      <c r="R998" s="181"/>
      <c r="S998" s="181"/>
      <c r="T998" s="181"/>
      <c r="U998" s="181"/>
      <c r="V998" s="181"/>
    </row>
    <row r="999">
      <c r="M999" s="181"/>
      <c r="N999" s="181"/>
      <c r="O999" s="181"/>
      <c r="P999" s="181"/>
      <c r="Q999" s="181"/>
      <c r="R999" s="181"/>
      <c r="S999" s="181"/>
      <c r="T999" s="181"/>
      <c r="U999" s="181"/>
      <c r="V999" s="181"/>
    </row>
    <row r="1000">
      <c r="M1000" s="181"/>
      <c r="N1000" s="181"/>
      <c r="O1000" s="181"/>
      <c r="P1000" s="181"/>
      <c r="Q1000" s="181"/>
      <c r="R1000" s="181"/>
      <c r="S1000" s="181"/>
      <c r="T1000" s="181"/>
      <c r="U1000" s="181"/>
      <c r="V1000" s="181"/>
    </row>
  </sheetData>
  <mergeCells count="51">
    <mergeCell ref="H32:J32"/>
    <mergeCell ref="E32:G32"/>
    <mergeCell ref="M31:O31"/>
    <mergeCell ref="M30:O30"/>
    <mergeCell ref="M29:O29"/>
    <mergeCell ref="M34:O34"/>
    <mergeCell ref="M33:O33"/>
    <mergeCell ref="H30:J30"/>
    <mergeCell ref="H29:J29"/>
    <mergeCell ref="E31:G31"/>
    <mergeCell ref="H31:J31"/>
    <mergeCell ref="H33:J33"/>
    <mergeCell ref="H34:J34"/>
    <mergeCell ref="E33:G33"/>
    <mergeCell ref="E34:G34"/>
    <mergeCell ref="U5:W5"/>
    <mergeCell ref="B5:B6"/>
    <mergeCell ref="C5:D5"/>
    <mergeCell ref="E5:J5"/>
    <mergeCell ref="K5:T5"/>
    <mergeCell ref="Y5:Y6"/>
    <mergeCell ref="X5:X6"/>
    <mergeCell ref="AE5:AH5"/>
    <mergeCell ref="AC2:AI2"/>
    <mergeCell ref="AC3:AI3"/>
    <mergeCell ref="B3:Y3"/>
    <mergeCell ref="B2:Y2"/>
    <mergeCell ref="M23:O25"/>
    <mergeCell ref="P23:P25"/>
    <mergeCell ref="M41:M43"/>
    <mergeCell ref="N41:N43"/>
    <mergeCell ref="M32:O32"/>
    <mergeCell ref="H27:J27"/>
    <mergeCell ref="M28:O28"/>
    <mergeCell ref="M27:O27"/>
    <mergeCell ref="H28:J28"/>
    <mergeCell ref="H26:J26"/>
    <mergeCell ref="H23:J25"/>
    <mergeCell ref="E23:G25"/>
    <mergeCell ref="C23:C25"/>
    <mergeCell ref="B23:B25"/>
    <mergeCell ref="D23:D25"/>
    <mergeCell ref="E27:G27"/>
    <mergeCell ref="E28:G28"/>
    <mergeCell ref="H20:AA20"/>
    <mergeCell ref="C19:AA19"/>
    <mergeCell ref="E29:G29"/>
    <mergeCell ref="E30:G30"/>
    <mergeCell ref="E26:G26"/>
    <mergeCell ref="C21:AA21"/>
    <mergeCell ref="M26:O26"/>
  </mergeCells>
  <dataValidations>
    <dataValidation type="list" allowBlank="1" showErrorMessage="1" sqref="B7:B18">
      <formula1>$C$83:$C$109</formula1>
    </dataValidation>
    <dataValidation type="list" allowBlank="1" showErrorMessage="1" sqref="B2 Z2:AA2">
      <formula1>$B$83:$B$101</formula1>
    </dataValidation>
    <dataValidation type="list" allowBlank="1" showErrorMessage="1" sqref="E7:I12 G13:I18">
      <formula1>$C$42:$C$61</formula1>
    </dataValidation>
    <dataValidation type="list" allowBlank="1" showErrorMessage="1" sqref="K7:K18 M7:M18 O7:O18 Q7:Q18 S7:S18">
      <formula1>$B$42:$B$61</formula1>
    </dataValidation>
  </dataValidations>
  <printOptions gridLines="1" horizontalCentered="1"/>
  <pageMargins bottom="0.75" footer="0.0" header="0.0" left="0.25" right="0.25" top="0.75"/>
  <pageSetup fitToHeight="0" paperSize="9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0.29"/>
    <col customWidth="1" min="2" max="3" width="11.86"/>
    <col customWidth="1" min="4" max="4" width="12.86"/>
    <col customWidth="1" min="5" max="8" width="11.86"/>
    <col customWidth="1" min="9" max="9" width="12.57"/>
    <col customWidth="1" min="10" max="26" width="8.71"/>
  </cols>
  <sheetData>
    <row r="1">
      <c r="A1" s="20" t="s">
        <v>5</v>
      </c>
    </row>
    <row r="2">
      <c r="A2" s="24"/>
      <c r="B2" s="27" t="s">
        <v>15</v>
      </c>
      <c r="C2" s="27" t="s">
        <v>17</v>
      </c>
      <c r="D2" s="27" t="s">
        <v>18</v>
      </c>
      <c r="E2" s="27" t="s">
        <v>19</v>
      </c>
      <c r="F2" s="27" t="s">
        <v>20</v>
      </c>
      <c r="G2" s="27" t="s">
        <v>21</v>
      </c>
      <c r="H2" s="27" t="s">
        <v>22</v>
      </c>
      <c r="I2" s="27" t="s">
        <v>23</v>
      </c>
    </row>
    <row r="3">
      <c r="A3" s="27" t="s">
        <v>29</v>
      </c>
      <c r="B3" s="34" t="s">
        <v>30</v>
      </c>
      <c r="C3" s="36"/>
      <c r="D3" s="38" t="s">
        <v>30</v>
      </c>
      <c r="E3" s="34"/>
      <c r="F3" s="38" t="s">
        <v>30</v>
      </c>
      <c r="G3" s="38"/>
      <c r="H3" s="36" t="s">
        <v>33</v>
      </c>
      <c r="I3" s="40"/>
    </row>
    <row r="4">
      <c r="A4" s="27" t="s">
        <v>44</v>
      </c>
      <c r="B4" s="34">
        <v>45.0</v>
      </c>
      <c r="C4" s="36"/>
      <c r="D4" s="38">
        <v>45.0</v>
      </c>
      <c r="E4" s="34"/>
      <c r="F4" s="38">
        <v>45.0</v>
      </c>
      <c r="G4" s="38">
        <v>0.0</v>
      </c>
      <c r="H4" s="36">
        <v>60.0</v>
      </c>
      <c r="I4" s="47"/>
    </row>
    <row r="5">
      <c r="A5" s="27" t="s">
        <v>48</v>
      </c>
      <c r="B5" s="34">
        <v>8.0</v>
      </c>
      <c r="C5" s="36"/>
      <c r="D5" s="38">
        <v>8.0</v>
      </c>
      <c r="E5" s="38"/>
      <c r="F5" s="38">
        <v>8.0</v>
      </c>
      <c r="G5" s="38">
        <v>0.0</v>
      </c>
      <c r="H5" s="36">
        <v>6.0</v>
      </c>
      <c r="I5" s="47"/>
    </row>
    <row r="6">
      <c r="A6" s="27" t="s">
        <v>51</v>
      </c>
      <c r="B6" s="38" t="s">
        <v>33</v>
      </c>
      <c r="C6" s="38" t="s">
        <v>52</v>
      </c>
      <c r="D6" s="38"/>
      <c r="E6" s="38" t="s">
        <v>52</v>
      </c>
      <c r="F6" s="38"/>
      <c r="G6" s="38"/>
      <c r="H6" s="38"/>
      <c r="I6" s="47"/>
    </row>
    <row r="7">
      <c r="A7" s="27" t="s">
        <v>44</v>
      </c>
      <c r="B7" s="38">
        <v>60.0</v>
      </c>
      <c r="C7" s="38">
        <v>30.0</v>
      </c>
      <c r="D7" s="38"/>
      <c r="E7" s="38">
        <v>30.0</v>
      </c>
      <c r="F7" s="38"/>
      <c r="G7" s="38">
        <v>0.0</v>
      </c>
      <c r="H7" s="38"/>
      <c r="I7" s="47"/>
    </row>
    <row r="8">
      <c r="A8" s="27" t="s">
        <v>48</v>
      </c>
      <c r="B8" s="38">
        <v>5.0</v>
      </c>
      <c r="C8" s="38">
        <v>7.0</v>
      </c>
      <c r="D8" s="38"/>
      <c r="E8" s="38">
        <v>7.0</v>
      </c>
      <c r="F8" s="38"/>
      <c r="G8" s="38">
        <v>0.0</v>
      </c>
      <c r="H8" s="38"/>
      <c r="I8" s="53"/>
    </row>
    <row r="9">
      <c r="A9" s="27" t="s">
        <v>60</v>
      </c>
      <c r="B9" s="58">
        <f>SUM(F4+B7)</f>
        <v>105</v>
      </c>
      <c r="C9" s="58">
        <f t="shared" ref="C9:H9" si="1">SUM(C4+C7)</f>
        <v>30</v>
      </c>
      <c r="D9" s="58">
        <f t="shared" si="1"/>
        <v>45</v>
      </c>
      <c r="E9" s="58">
        <f t="shared" si="1"/>
        <v>30</v>
      </c>
      <c r="F9" s="58">
        <f t="shared" si="1"/>
        <v>45</v>
      </c>
      <c r="G9" s="58">
        <f t="shared" si="1"/>
        <v>0</v>
      </c>
      <c r="H9" s="58">
        <f t="shared" si="1"/>
        <v>60</v>
      </c>
      <c r="I9" s="58">
        <f>SUM(B9:H9)</f>
        <v>315</v>
      </c>
    </row>
    <row r="10">
      <c r="A10" s="27" t="s">
        <v>69</v>
      </c>
      <c r="B10" s="34">
        <f t="shared" ref="B10:H10" si="2">AVERAGE(B5,B8)</f>
        <v>6.5</v>
      </c>
      <c r="C10" s="34">
        <f t="shared" si="2"/>
        <v>7</v>
      </c>
      <c r="D10" s="34">
        <f t="shared" si="2"/>
        <v>8</v>
      </c>
      <c r="E10" s="34">
        <f t="shared" si="2"/>
        <v>7</v>
      </c>
      <c r="F10" s="34">
        <f t="shared" si="2"/>
        <v>8</v>
      </c>
      <c r="G10" s="34">
        <f t="shared" si="2"/>
        <v>0</v>
      </c>
      <c r="H10" s="34">
        <f t="shared" si="2"/>
        <v>6</v>
      </c>
      <c r="I10" s="73">
        <f>AVERAGE(B10:H10)</f>
        <v>6.071428571</v>
      </c>
    </row>
    <row r="11">
      <c r="A11" s="27" t="s">
        <v>75</v>
      </c>
      <c r="B11" s="34">
        <f t="shared" ref="B11:H11" si="3">PRODUCT(B9,B10)</f>
        <v>682.5</v>
      </c>
      <c r="C11" s="34">
        <f t="shared" si="3"/>
        <v>210</v>
      </c>
      <c r="D11" s="34">
        <f t="shared" si="3"/>
        <v>360</v>
      </c>
      <c r="E11" s="34">
        <f t="shared" si="3"/>
        <v>210</v>
      </c>
      <c r="F11" s="34">
        <f t="shared" si="3"/>
        <v>360</v>
      </c>
      <c r="G11" s="34">
        <f t="shared" si="3"/>
        <v>0</v>
      </c>
      <c r="H11" s="34">
        <f t="shared" si="3"/>
        <v>360</v>
      </c>
      <c r="I11" s="73">
        <f>SUM(B11:H11)</f>
        <v>2182.5</v>
      </c>
    </row>
    <row r="14">
      <c r="A14" s="20" t="s">
        <v>85</v>
      </c>
    </row>
    <row r="15">
      <c r="A15" s="24"/>
      <c r="B15" s="27" t="s">
        <v>15</v>
      </c>
      <c r="C15" s="27" t="s">
        <v>17</v>
      </c>
      <c r="D15" s="27" t="s">
        <v>18</v>
      </c>
      <c r="E15" s="27" t="s">
        <v>19</v>
      </c>
      <c r="F15" s="27" t="s">
        <v>20</v>
      </c>
      <c r="G15" s="27" t="s">
        <v>21</v>
      </c>
      <c r="H15" s="27" t="s">
        <v>22</v>
      </c>
      <c r="I15" s="27" t="s">
        <v>23</v>
      </c>
    </row>
    <row r="16">
      <c r="A16" s="27" t="s">
        <v>29</v>
      </c>
      <c r="B16" s="34" t="s">
        <v>30</v>
      </c>
      <c r="C16" s="36"/>
      <c r="D16" s="38" t="s">
        <v>30</v>
      </c>
      <c r="E16" s="34"/>
      <c r="F16" s="38" t="s">
        <v>30</v>
      </c>
      <c r="G16" s="38"/>
      <c r="H16" s="36" t="s">
        <v>33</v>
      </c>
      <c r="I16" s="40"/>
    </row>
    <row r="17">
      <c r="A17" s="27" t="s">
        <v>44</v>
      </c>
      <c r="B17" s="34">
        <v>45.0</v>
      </c>
      <c r="C17" s="36"/>
      <c r="D17" s="38">
        <v>45.0</v>
      </c>
      <c r="E17" s="34"/>
      <c r="F17" s="38">
        <v>45.0</v>
      </c>
      <c r="G17" s="38">
        <v>0.0</v>
      </c>
      <c r="H17" s="36">
        <v>60.0</v>
      </c>
      <c r="I17" s="47"/>
    </row>
    <row r="18">
      <c r="A18" s="27" t="s">
        <v>48</v>
      </c>
      <c r="B18" s="34">
        <v>8.0</v>
      </c>
      <c r="C18" s="36"/>
      <c r="D18" s="38">
        <v>8.0</v>
      </c>
      <c r="E18" s="38"/>
      <c r="F18" s="38">
        <v>8.0</v>
      </c>
      <c r="G18" s="38">
        <v>0.0</v>
      </c>
      <c r="H18" s="36">
        <v>6.0</v>
      </c>
      <c r="I18" s="47"/>
    </row>
    <row r="19">
      <c r="A19" s="27" t="s">
        <v>51</v>
      </c>
      <c r="B19" s="38" t="s">
        <v>33</v>
      </c>
      <c r="C19" s="38" t="s">
        <v>52</v>
      </c>
      <c r="D19" s="38"/>
      <c r="E19" s="38" t="s">
        <v>52</v>
      </c>
      <c r="F19" s="38"/>
      <c r="G19" s="38"/>
      <c r="H19" s="38"/>
      <c r="I19" s="47"/>
    </row>
    <row r="20">
      <c r="A20" s="27" t="s">
        <v>44</v>
      </c>
      <c r="B20" s="38">
        <v>60.0</v>
      </c>
      <c r="C20" s="38">
        <v>30.0</v>
      </c>
      <c r="D20" s="38"/>
      <c r="E20" s="38">
        <v>30.0</v>
      </c>
      <c r="F20" s="38"/>
      <c r="G20" s="38">
        <v>0.0</v>
      </c>
      <c r="H20" s="38"/>
      <c r="I20" s="47"/>
    </row>
    <row r="21">
      <c r="A21" s="27" t="s">
        <v>48</v>
      </c>
      <c r="B21" s="38">
        <v>5.0</v>
      </c>
      <c r="C21" s="38">
        <v>7.0</v>
      </c>
      <c r="D21" s="38"/>
      <c r="E21" s="38">
        <v>7.0</v>
      </c>
      <c r="F21" s="38"/>
      <c r="G21" s="38">
        <v>0.0</v>
      </c>
      <c r="H21" s="38"/>
      <c r="I21" s="53"/>
    </row>
    <row r="22">
      <c r="A22" s="27" t="s">
        <v>60</v>
      </c>
      <c r="B22" s="58">
        <f>SUM(F17+B20)</f>
        <v>105</v>
      </c>
      <c r="C22" s="58">
        <f t="shared" ref="C22:H22" si="4">SUM(C17+C20)</f>
        <v>30</v>
      </c>
      <c r="D22" s="58">
        <f t="shared" si="4"/>
        <v>45</v>
      </c>
      <c r="E22" s="58">
        <f t="shared" si="4"/>
        <v>30</v>
      </c>
      <c r="F22" s="58">
        <f t="shared" si="4"/>
        <v>45</v>
      </c>
      <c r="G22" s="58">
        <f t="shared" si="4"/>
        <v>0</v>
      </c>
      <c r="H22" s="58">
        <f t="shared" si="4"/>
        <v>60</v>
      </c>
      <c r="I22" s="58">
        <f>SUM(B22:H22)</f>
        <v>315</v>
      </c>
    </row>
    <row r="23">
      <c r="A23" s="27" t="s">
        <v>69</v>
      </c>
      <c r="B23" s="34">
        <f t="shared" ref="B23:H23" si="5">AVERAGE(B18,B21)</f>
        <v>6.5</v>
      </c>
      <c r="C23" s="34">
        <f t="shared" si="5"/>
        <v>7</v>
      </c>
      <c r="D23" s="34">
        <f t="shared" si="5"/>
        <v>8</v>
      </c>
      <c r="E23" s="34">
        <f t="shared" si="5"/>
        <v>7</v>
      </c>
      <c r="F23" s="34">
        <f t="shared" si="5"/>
        <v>8</v>
      </c>
      <c r="G23" s="34">
        <f t="shared" si="5"/>
        <v>0</v>
      </c>
      <c r="H23" s="34">
        <f t="shared" si="5"/>
        <v>6</v>
      </c>
      <c r="I23" s="73">
        <f>AVERAGE(B23:H23)</f>
        <v>6.071428571</v>
      </c>
    </row>
    <row r="24">
      <c r="A24" s="27" t="s">
        <v>91</v>
      </c>
      <c r="B24" s="34">
        <f t="shared" ref="B24:H24" si="6">PRODUCT(B22,B23)</f>
        <v>682.5</v>
      </c>
      <c r="C24" s="34">
        <f t="shared" si="6"/>
        <v>210</v>
      </c>
      <c r="D24" s="34">
        <f t="shared" si="6"/>
        <v>360</v>
      </c>
      <c r="E24" s="34">
        <f t="shared" si="6"/>
        <v>210</v>
      </c>
      <c r="F24" s="34">
        <f t="shared" si="6"/>
        <v>360</v>
      </c>
      <c r="G24" s="34">
        <f t="shared" si="6"/>
        <v>0</v>
      </c>
      <c r="H24" s="34">
        <f t="shared" si="6"/>
        <v>360</v>
      </c>
      <c r="I24" s="73">
        <f>SUM(B24:H24)</f>
        <v>2182.5</v>
      </c>
    </row>
    <row r="26">
      <c r="A26" s="20" t="s">
        <v>94</v>
      </c>
    </row>
    <row r="27">
      <c r="A27" s="24"/>
      <c r="B27" s="27" t="s">
        <v>15</v>
      </c>
      <c r="C27" s="27" t="s">
        <v>17</v>
      </c>
      <c r="D27" s="27" t="s">
        <v>18</v>
      </c>
      <c r="E27" s="27" t="s">
        <v>19</v>
      </c>
      <c r="F27" s="27" t="s">
        <v>20</v>
      </c>
      <c r="G27" s="27" t="s">
        <v>21</v>
      </c>
      <c r="H27" s="27" t="s">
        <v>22</v>
      </c>
      <c r="I27" s="27" t="s">
        <v>23</v>
      </c>
    </row>
    <row r="28">
      <c r="A28" s="27" t="s">
        <v>29</v>
      </c>
      <c r="B28" s="34" t="s">
        <v>30</v>
      </c>
      <c r="C28" s="36"/>
      <c r="D28" s="38" t="s">
        <v>30</v>
      </c>
      <c r="E28" s="34"/>
      <c r="F28" s="38" t="s">
        <v>30</v>
      </c>
      <c r="G28" s="38"/>
      <c r="H28" s="36" t="s">
        <v>33</v>
      </c>
      <c r="I28" s="40"/>
    </row>
    <row r="29">
      <c r="A29" s="27" t="s">
        <v>44</v>
      </c>
      <c r="B29" s="34">
        <v>45.0</v>
      </c>
      <c r="C29" s="36"/>
      <c r="D29" s="38">
        <v>45.0</v>
      </c>
      <c r="E29" s="34"/>
      <c r="F29" s="38">
        <v>45.0</v>
      </c>
      <c r="G29" s="38">
        <v>0.0</v>
      </c>
      <c r="H29" s="36">
        <v>60.0</v>
      </c>
      <c r="I29" s="47"/>
    </row>
    <row r="30">
      <c r="A30" s="27" t="s">
        <v>48</v>
      </c>
      <c r="B30" s="34">
        <v>8.0</v>
      </c>
      <c r="C30" s="36"/>
      <c r="D30" s="38">
        <v>8.0</v>
      </c>
      <c r="E30" s="38"/>
      <c r="F30" s="38">
        <v>8.0</v>
      </c>
      <c r="G30" s="38">
        <v>0.0</v>
      </c>
      <c r="H30" s="36">
        <v>6.0</v>
      </c>
      <c r="I30" s="47"/>
    </row>
    <row r="31">
      <c r="A31" s="27" t="s">
        <v>51</v>
      </c>
      <c r="B31" s="38" t="s">
        <v>33</v>
      </c>
      <c r="C31" s="38" t="s">
        <v>52</v>
      </c>
      <c r="D31" s="38"/>
      <c r="E31" s="38" t="s">
        <v>52</v>
      </c>
      <c r="F31" s="38"/>
      <c r="G31" s="38"/>
      <c r="H31" s="38"/>
      <c r="I31" s="47"/>
    </row>
    <row r="32">
      <c r="A32" s="27" t="s">
        <v>44</v>
      </c>
      <c r="B32" s="38">
        <v>60.0</v>
      </c>
      <c r="C32" s="38">
        <v>30.0</v>
      </c>
      <c r="D32" s="38"/>
      <c r="E32" s="38">
        <v>30.0</v>
      </c>
      <c r="F32" s="38"/>
      <c r="G32" s="38">
        <v>0.0</v>
      </c>
      <c r="H32" s="38"/>
      <c r="I32" s="47"/>
    </row>
    <row r="33">
      <c r="A33" s="27" t="s">
        <v>48</v>
      </c>
      <c r="B33" s="38">
        <v>5.0</v>
      </c>
      <c r="C33" s="38">
        <v>7.0</v>
      </c>
      <c r="D33" s="38"/>
      <c r="E33" s="38">
        <v>7.0</v>
      </c>
      <c r="F33" s="38"/>
      <c r="G33" s="38">
        <v>0.0</v>
      </c>
      <c r="H33" s="38"/>
      <c r="I33" s="53"/>
    </row>
    <row r="34">
      <c r="A34" s="27" t="s">
        <v>60</v>
      </c>
      <c r="B34" s="58">
        <f>SUM(F29+B32)</f>
        <v>105</v>
      </c>
      <c r="C34" s="58">
        <f t="shared" ref="C34:H34" si="7">SUM(C29+C32)</f>
        <v>30</v>
      </c>
      <c r="D34" s="58">
        <f t="shared" si="7"/>
        <v>45</v>
      </c>
      <c r="E34" s="58">
        <f t="shared" si="7"/>
        <v>30</v>
      </c>
      <c r="F34" s="58">
        <f t="shared" si="7"/>
        <v>45</v>
      </c>
      <c r="G34" s="58">
        <f t="shared" si="7"/>
        <v>0</v>
      </c>
      <c r="H34" s="58">
        <f t="shared" si="7"/>
        <v>60</v>
      </c>
      <c r="I34" s="58">
        <f>SUM(B34:H34)</f>
        <v>315</v>
      </c>
    </row>
    <row r="35">
      <c r="A35" s="27" t="s">
        <v>69</v>
      </c>
      <c r="B35" s="34">
        <f t="shared" ref="B35:H35" si="8">AVERAGE(B30,B33)</f>
        <v>6.5</v>
      </c>
      <c r="C35" s="34">
        <f t="shared" si="8"/>
        <v>7</v>
      </c>
      <c r="D35" s="34">
        <f t="shared" si="8"/>
        <v>8</v>
      </c>
      <c r="E35" s="34">
        <f t="shared" si="8"/>
        <v>7</v>
      </c>
      <c r="F35" s="34">
        <f t="shared" si="8"/>
        <v>8</v>
      </c>
      <c r="G35" s="34">
        <f t="shared" si="8"/>
        <v>0</v>
      </c>
      <c r="H35" s="34">
        <f t="shared" si="8"/>
        <v>6</v>
      </c>
      <c r="I35" s="73">
        <f>AVERAGE(B35:H35)</f>
        <v>6.071428571</v>
      </c>
    </row>
    <row r="36">
      <c r="A36" s="27" t="s">
        <v>91</v>
      </c>
      <c r="B36" s="34">
        <f t="shared" ref="B36:H36" si="9">PRODUCT(B34,B35)</f>
        <v>682.5</v>
      </c>
      <c r="C36" s="34">
        <f t="shared" si="9"/>
        <v>210</v>
      </c>
      <c r="D36" s="34">
        <f t="shared" si="9"/>
        <v>360</v>
      </c>
      <c r="E36" s="34">
        <f t="shared" si="9"/>
        <v>210</v>
      </c>
      <c r="F36" s="34">
        <f t="shared" si="9"/>
        <v>360</v>
      </c>
      <c r="G36" s="34">
        <f t="shared" si="9"/>
        <v>0</v>
      </c>
      <c r="H36" s="34">
        <f t="shared" si="9"/>
        <v>360</v>
      </c>
      <c r="I36" s="73">
        <f>SUM(B36:H36)</f>
        <v>2182.5</v>
      </c>
    </row>
    <row r="38">
      <c r="A38" s="20" t="s">
        <v>110</v>
      </c>
    </row>
    <row r="39">
      <c r="A39" s="24"/>
      <c r="B39" s="27" t="s">
        <v>15</v>
      </c>
      <c r="C39" s="27" t="s">
        <v>17</v>
      </c>
      <c r="D39" s="27" t="s">
        <v>18</v>
      </c>
      <c r="E39" s="27" t="s">
        <v>19</v>
      </c>
      <c r="F39" s="27" t="s">
        <v>20</v>
      </c>
      <c r="G39" s="27" t="s">
        <v>21</v>
      </c>
      <c r="H39" s="27" t="s">
        <v>22</v>
      </c>
      <c r="I39" s="27" t="s">
        <v>23</v>
      </c>
    </row>
    <row r="40">
      <c r="A40" s="27" t="s">
        <v>29</v>
      </c>
      <c r="B40" s="34" t="s">
        <v>30</v>
      </c>
      <c r="C40" s="36"/>
      <c r="D40" s="38" t="s">
        <v>30</v>
      </c>
      <c r="E40" s="34"/>
      <c r="F40" s="38" t="s">
        <v>30</v>
      </c>
      <c r="G40" s="38"/>
      <c r="H40" s="36" t="s">
        <v>33</v>
      </c>
      <c r="I40" s="40"/>
    </row>
    <row r="41">
      <c r="A41" s="27" t="s">
        <v>44</v>
      </c>
      <c r="B41" s="34">
        <v>45.0</v>
      </c>
      <c r="C41" s="36"/>
      <c r="D41" s="38">
        <v>45.0</v>
      </c>
      <c r="E41" s="34"/>
      <c r="F41" s="38">
        <v>45.0</v>
      </c>
      <c r="G41" s="38">
        <v>0.0</v>
      </c>
      <c r="H41" s="36">
        <v>60.0</v>
      </c>
      <c r="I41" s="47"/>
    </row>
    <row r="42">
      <c r="A42" s="27" t="s">
        <v>48</v>
      </c>
      <c r="B42" s="34">
        <v>8.0</v>
      </c>
      <c r="C42" s="36"/>
      <c r="D42" s="38">
        <v>8.0</v>
      </c>
      <c r="E42" s="38"/>
      <c r="F42" s="38">
        <v>8.0</v>
      </c>
      <c r="G42" s="38">
        <v>0.0</v>
      </c>
      <c r="H42" s="36">
        <v>6.0</v>
      </c>
      <c r="I42" s="47"/>
    </row>
    <row r="43">
      <c r="A43" s="27" t="s">
        <v>51</v>
      </c>
      <c r="B43" s="38" t="s">
        <v>33</v>
      </c>
      <c r="C43" s="38" t="s">
        <v>52</v>
      </c>
      <c r="D43" s="38"/>
      <c r="E43" s="38" t="s">
        <v>52</v>
      </c>
      <c r="F43" s="38"/>
      <c r="G43" s="38"/>
      <c r="H43" s="38"/>
      <c r="I43" s="47"/>
    </row>
    <row r="44">
      <c r="A44" s="27" t="s">
        <v>44</v>
      </c>
      <c r="B44" s="38">
        <v>60.0</v>
      </c>
      <c r="C44" s="38">
        <v>30.0</v>
      </c>
      <c r="D44" s="38"/>
      <c r="E44" s="38">
        <v>30.0</v>
      </c>
      <c r="F44" s="38"/>
      <c r="G44" s="38">
        <v>0.0</v>
      </c>
      <c r="H44" s="38"/>
      <c r="I44" s="47"/>
    </row>
    <row r="45">
      <c r="A45" s="27" t="s">
        <v>48</v>
      </c>
      <c r="B45" s="38">
        <v>5.0</v>
      </c>
      <c r="C45" s="38">
        <v>7.0</v>
      </c>
      <c r="D45" s="38"/>
      <c r="E45" s="38">
        <v>7.0</v>
      </c>
      <c r="F45" s="38"/>
      <c r="G45" s="38">
        <v>0.0</v>
      </c>
      <c r="H45" s="38"/>
      <c r="I45" s="53"/>
    </row>
    <row r="46">
      <c r="A46" s="27" t="s">
        <v>60</v>
      </c>
      <c r="B46" s="58">
        <f>SUM(F41+B44)</f>
        <v>105</v>
      </c>
      <c r="C46" s="58">
        <f t="shared" ref="C46:H46" si="10">SUM(C41+C44)</f>
        <v>30</v>
      </c>
      <c r="D46" s="58">
        <f t="shared" si="10"/>
        <v>45</v>
      </c>
      <c r="E46" s="58">
        <f t="shared" si="10"/>
        <v>30</v>
      </c>
      <c r="F46" s="58">
        <f t="shared" si="10"/>
        <v>45</v>
      </c>
      <c r="G46" s="58">
        <f t="shared" si="10"/>
        <v>0</v>
      </c>
      <c r="H46" s="58">
        <f t="shared" si="10"/>
        <v>60</v>
      </c>
      <c r="I46" s="58">
        <f>SUM(B46:H46)</f>
        <v>315</v>
      </c>
    </row>
    <row r="47">
      <c r="A47" s="27" t="s">
        <v>69</v>
      </c>
      <c r="B47" s="34">
        <f t="shared" ref="B47:H47" si="11">AVERAGE(B42,B45)</f>
        <v>6.5</v>
      </c>
      <c r="C47" s="34">
        <f t="shared" si="11"/>
        <v>7</v>
      </c>
      <c r="D47" s="34">
        <f t="shared" si="11"/>
        <v>8</v>
      </c>
      <c r="E47" s="34">
        <f t="shared" si="11"/>
        <v>7</v>
      </c>
      <c r="F47" s="34">
        <f t="shared" si="11"/>
        <v>8</v>
      </c>
      <c r="G47" s="34">
        <f t="shared" si="11"/>
        <v>0</v>
      </c>
      <c r="H47" s="34">
        <f t="shared" si="11"/>
        <v>6</v>
      </c>
      <c r="I47" s="73">
        <f>AVERAGE(B47:H47)</f>
        <v>6.071428571</v>
      </c>
    </row>
    <row r="48">
      <c r="A48" s="27" t="s">
        <v>91</v>
      </c>
      <c r="B48" s="34">
        <f t="shared" ref="B48:H48" si="12">PRODUCT(B46,B47)</f>
        <v>682.5</v>
      </c>
      <c r="C48" s="34">
        <f t="shared" si="12"/>
        <v>210</v>
      </c>
      <c r="D48" s="34">
        <f t="shared" si="12"/>
        <v>360</v>
      </c>
      <c r="E48" s="34">
        <f t="shared" si="12"/>
        <v>210</v>
      </c>
      <c r="F48" s="34">
        <f t="shared" si="12"/>
        <v>360</v>
      </c>
      <c r="G48" s="34">
        <f t="shared" si="12"/>
        <v>0</v>
      </c>
      <c r="H48" s="34">
        <f t="shared" si="12"/>
        <v>360</v>
      </c>
      <c r="I48" s="73">
        <f>SUM(B48:H48)</f>
        <v>2182.5</v>
      </c>
    </row>
    <row r="50">
      <c r="A50" s="20" t="s">
        <v>116</v>
      </c>
    </row>
    <row r="51">
      <c r="A51" s="24"/>
      <c r="B51" s="27" t="s">
        <v>15</v>
      </c>
      <c r="C51" s="27" t="s">
        <v>17</v>
      </c>
      <c r="D51" s="27" t="s">
        <v>18</v>
      </c>
      <c r="E51" s="27" t="s">
        <v>19</v>
      </c>
      <c r="F51" s="27" t="s">
        <v>20</v>
      </c>
      <c r="G51" s="27" t="s">
        <v>21</v>
      </c>
      <c r="H51" s="27" t="s">
        <v>22</v>
      </c>
      <c r="I51" s="27" t="s">
        <v>23</v>
      </c>
    </row>
    <row r="52">
      <c r="A52" s="27" t="s">
        <v>29</v>
      </c>
      <c r="B52" s="34" t="s">
        <v>30</v>
      </c>
      <c r="C52" s="36"/>
      <c r="D52" s="38" t="s">
        <v>30</v>
      </c>
      <c r="E52" s="34"/>
      <c r="F52" s="38" t="s">
        <v>30</v>
      </c>
      <c r="G52" s="38"/>
      <c r="H52" s="36" t="s">
        <v>33</v>
      </c>
      <c r="I52" s="40"/>
    </row>
    <row r="53">
      <c r="A53" s="27" t="s">
        <v>44</v>
      </c>
      <c r="B53" s="34">
        <v>45.0</v>
      </c>
      <c r="C53" s="36"/>
      <c r="D53" s="38">
        <v>45.0</v>
      </c>
      <c r="E53" s="34"/>
      <c r="F53" s="38">
        <v>45.0</v>
      </c>
      <c r="G53" s="38">
        <v>0.0</v>
      </c>
      <c r="H53" s="36">
        <v>60.0</v>
      </c>
      <c r="I53" s="47"/>
    </row>
    <row r="54">
      <c r="A54" s="27" t="s">
        <v>48</v>
      </c>
      <c r="B54" s="34">
        <v>8.0</v>
      </c>
      <c r="C54" s="36"/>
      <c r="D54" s="38">
        <v>8.0</v>
      </c>
      <c r="E54" s="38"/>
      <c r="F54" s="38">
        <v>8.0</v>
      </c>
      <c r="G54" s="38">
        <v>0.0</v>
      </c>
      <c r="H54" s="36">
        <v>6.0</v>
      </c>
      <c r="I54" s="47"/>
    </row>
    <row r="55">
      <c r="A55" s="27" t="s">
        <v>51</v>
      </c>
      <c r="B55" s="38" t="s">
        <v>33</v>
      </c>
      <c r="C55" s="38" t="s">
        <v>52</v>
      </c>
      <c r="D55" s="38"/>
      <c r="E55" s="38" t="s">
        <v>52</v>
      </c>
      <c r="F55" s="38"/>
      <c r="G55" s="38"/>
      <c r="H55" s="38"/>
      <c r="I55" s="47"/>
    </row>
    <row r="56">
      <c r="A56" s="27" t="s">
        <v>44</v>
      </c>
      <c r="B56" s="38">
        <v>60.0</v>
      </c>
      <c r="C56" s="38">
        <v>30.0</v>
      </c>
      <c r="D56" s="38"/>
      <c r="E56" s="38">
        <v>30.0</v>
      </c>
      <c r="F56" s="38"/>
      <c r="G56" s="38">
        <v>0.0</v>
      </c>
      <c r="H56" s="38"/>
      <c r="I56" s="47"/>
    </row>
    <row r="57">
      <c r="A57" s="27" t="s">
        <v>48</v>
      </c>
      <c r="B57" s="38">
        <v>5.0</v>
      </c>
      <c r="C57" s="38">
        <v>7.0</v>
      </c>
      <c r="D57" s="38"/>
      <c r="E57" s="38">
        <v>7.0</v>
      </c>
      <c r="F57" s="38"/>
      <c r="G57" s="38">
        <v>0.0</v>
      </c>
      <c r="H57" s="38"/>
      <c r="I57" s="53"/>
    </row>
    <row r="58">
      <c r="A58" s="27" t="s">
        <v>60</v>
      </c>
      <c r="B58" s="58">
        <f>SUM(F53+B56)</f>
        <v>105</v>
      </c>
      <c r="C58" s="58">
        <f t="shared" ref="C58:H58" si="13">SUM(C53+C56)</f>
        <v>30</v>
      </c>
      <c r="D58" s="58">
        <f t="shared" si="13"/>
        <v>45</v>
      </c>
      <c r="E58" s="58">
        <f t="shared" si="13"/>
        <v>30</v>
      </c>
      <c r="F58" s="58">
        <f t="shared" si="13"/>
        <v>45</v>
      </c>
      <c r="G58" s="58">
        <f t="shared" si="13"/>
        <v>0</v>
      </c>
      <c r="H58" s="58">
        <f t="shared" si="13"/>
        <v>60</v>
      </c>
      <c r="I58" s="58">
        <f>SUM(B58:H58)</f>
        <v>315</v>
      </c>
    </row>
    <row r="59">
      <c r="A59" s="27" t="s">
        <v>69</v>
      </c>
      <c r="B59" s="34">
        <f t="shared" ref="B59:H59" si="14">AVERAGE(B54,B57)</f>
        <v>6.5</v>
      </c>
      <c r="C59" s="34">
        <f t="shared" si="14"/>
        <v>7</v>
      </c>
      <c r="D59" s="34">
        <f t="shared" si="14"/>
        <v>8</v>
      </c>
      <c r="E59" s="34">
        <f t="shared" si="14"/>
        <v>7</v>
      </c>
      <c r="F59" s="34">
        <f t="shared" si="14"/>
        <v>8</v>
      </c>
      <c r="G59" s="34">
        <f t="shared" si="14"/>
        <v>0</v>
      </c>
      <c r="H59" s="34">
        <f t="shared" si="14"/>
        <v>6</v>
      </c>
      <c r="I59" s="73">
        <f>AVERAGE(B59:H59)</f>
        <v>6.071428571</v>
      </c>
    </row>
    <row r="60">
      <c r="A60" s="27" t="s">
        <v>91</v>
      </c>
      <c r="B60" s="34">
        <f t="shared" ref="B60:H60" si="15">PRODUCT(B58,B59)</f>
        <v>682.5</v>
      </c>
      <c r="C60" s="34">
        <f t="shared" si="15"/>
        <v>210</v>
      </c>
      <c r="D60" s="34">
        <f t="shared" si="15"/>
        <v>360</v>
      </c>
      <c r="E60" s="34">
        <f t="shared" si="15"/>
        <v>210</v>
      </c>
      <c r="F60" s="34">
        <f t="shared" si="15"/>
        <v>360</v>
      </c>
      <c r="G60" s="34">
        <f t="shared" si="15"/>
        <v>0</v>
      </c>
      <c r="H60" s="34">
        <f t="shared" si="15"/>
        <v>360</v>
      </c>
      <c r="I60" s="73">
        <f>SUM(B60:H60)</f>
        <v>2182.5</v>
      </c>
    </row>
    <row r="62">
      <c r="A62" s="20" t="s">
        <v>119</v>
      </c>
    </row>
    <row r="63">
      <c r="A63" s="24"/>
      <c r="B63" s="27" t="s">
        <v>15</v>
      </c>
      <c r="C63" s="27" t="s">
        <v>17</v>
      </c>
      <c r="D63" s="27" t="s">
        <v>18</v>
      </c>
      <c r="E63" s="27" t="s">
        <v>19</v>
      </c>
      <c r="F63" s="27" t="s">
        <v>20</v>
      </c>
      <c r="G63" s="27" t="s">
        <v>21</v>
      </c>
      <c r="H63" s="27" t="s">
        <v>22</v>
      </c>
      <c r="I63" s="27" t="s">
        <v>23</v>
      </c>
    </row>
    <row r="64">
      <c r="A64" s="27" t="s">
        <v>29</v>
      </c>
      <c r="B64" s="34" t="s">
        <v>30</v>
      </c>
      <c r="C64" s="36"/>
      <c r="D64" s="38" t="s">
        <v>30</v>
      </c>
      <c r="E64" s="34"/>
      <c r="F64" s="38" t="s">
        <v>30</v>
      </c>
      <c r="G64" s="38"/>
      <c r="H64" s="36" t="s">
        <v>33</v>
      </c>
      <c r="I64" s="40"/>
    </row>
    <row r="65">
      <c r="A65" s="27" t="s">
        <v>44</v>
      </c>
      <c r="B65" s="34">
        <v>45.0</v>
      </c>
      <c r="C65" s="36"/>
      <c r="D65" s="38">
        <v>45.0</v>
      </c>
      <c r="E65" s="34"/>
      <c r="F65" s="38">
        <v>45.0</v>
      </c>
      <c r="G65" s="38">
        <v>0.0</v>
      </c>
      <c r="H65" s="36">
        <v>60.0</v>
      </c>
      <c r="I65" s="47"/>
    </row>
    <row r="66">
      <c r="A66" s="27" t="s">
        <v>48</v>
      </c>
      <c r="B66" s="34">
        <v>8.0</v>
      </c>
      <c r="C66" s="36"/>
      <c r="D66" s="38">
        <v>8.0</v>
      </c>
      <c r="E66" s="38"/>
      <c r="F66" s="38">
        <v>8.0</v>
      </c>
      <c r="G66" s="38">
        <v>0.0</v>
      </c>
      <c r="H66" s="36">
        <v>6.0</v>
      </c>
      <c r="I66" s="47"/>
    </row>
    <row r="67">
      <c r="A67" s="27" t="s">
        <v>51</v>
      </c>
      <c r="B67" s="38" t="s">
        <v>33</v>
      </c>
      <c r="C67" s="38" t="s">
        <v>52</v>
      </c>
      <c r="D67" s="38"/>
      <c r="E67" s="38" t="s">
        <v>52</v>
      </c>
      <c r="F67" s="38"/>
      <c r="G67" s="38"/>
      <c r="H67" s="38"/>
      <c r="I67" s="47"/>
    </row>
    <row r="68">
      <c r="A68" s="27" t="s">
        <v>44</v>
      </c>
      <c r="B68" s="38">
        <v>60.0</v>
      </c>
      <c r="C68" s="38">
        <v>30.0</v>
      </c>
      <c r="D68" s="38"/>
      <c r="E68" s="38">
        <v>30.0</v>
      </c>
      <c r="F68" s="38"/>
      <c r="G68" s="38">
        <v>0.0</v>
      </c>
      <c r="H68" s="38"/>
      <c r="I68" s="47"/>
    </row>
    <row r="69">
      <c r="A69" s="27" t="s">
        <v>48</v>
      </c>
      <c r="B69" s="38">
        <v>5.0</v>
      </c>
      <c r="C69" s="38">
        <v>7.0</v>
      </c>
      <c r="D69" s="38"/>
      <c r="E69" s="38">
        <v>7.0</v>
      </c>
      <c r="F69" s="38"/>
      <c r="G69" s="38">
        <v>0.0</v>
      </c>
      <c r="H69" s="38"/>
      <c r="I69" s="53"/>
    </row>
    <row r="70">
      <c r="A70" s="27" t="s">
        <v>60</v>
      </c>
      <c r="B70" s="58">
        <f>SUM(F65+B68)</f>
        <v>105</v>
      </c>
      <c r="C70" s="58">
        <f t="shared" ref="C70:H70" si="16">SUM(C65+C68)</f>
        <v>30</v>
      </c>
      <c r="D70" s="58">
        <f t="shared" si="16"/>
        <v>45</v>
      </c>
      <c r="E70" s="58">
        <f t="shared" si="16"/>
        <v>30</v>
      </c>
      <c r="F70" s="58">
        <f t="shared" si="16"/>
        <v>45</v>
      </c>
      <c r="G70" s="58">
        <f t="shared" si="16"/>
        <v>0</v>
      </c>
      <c r="H70" s="58">
        <f t="shared" si="16"/>
        <v>60</v>
      </c>
      <c r="I70" s="58">
        <f>SUM(B70:H70)</f>
        <v>315</v>
      </c>
    </row>
    <row r="71">
      <c r="A71" s="27" t="s">
        <v>69</v>
      </c>
      <c r="B71" s="34">
        <f t="shared" ref="B71:H71" si="17">AVERAGE(B66,B69)</f>
        <v>6.5</v>
      </c>
      <c r="C71" s="34">
        <f t="shared" si="17"/>
        <v>7</v>
      </c>
      <c r="D71" s="34">
        <f t="shared" si="17"/>
        <v>8</v>
      </c>
      <c r="E71" s="34">
        <f t="shared" si="17"/>
        <v>7</v>
      </c>
      <c r="F71" s="34">
        <f t="shared" si="17"/>
        <v>8</v>
      </c>
      <c r="G71" s="34">
        <f t="shared" si="17"/>
        <v>0</v>
      </c>
      <c r="H71" s="34">
        <f t="shared" si="17"/>
        <v>6</v>
      </c>
      <c r="I71" s="73">
        <f>AVERAGE(B71:H71)</f>
        <v>6.071428571</v>
      </c>
    </row>
    <row r="72">
      <c r="A72" s="27" t="s">
        <v>91</v>
      </c>
      <c r="B72" s="34">
        <f t="shared" ref="B72:H72" si="18">PRODUCT(B70,B71)</f>
        <v>682.5</v>
      </c>
      <c r="C72" s="34">
        <f t="shared" si="18"/>
        <v>210</v>
      </c>
      <c r="D72" s="34">
        <f t="shared" si="18"/>
        <v>360</v>
      </c>
      <c r="E72" s="34">
        <f t="shared" si="18"/>
        <v>210</v>
      </c>
      <c r="F72" s="34">
        <f t="shared" si="18"/>
        <v>360</v>
      </c>
      <c r="G72" s="34">
        <f t="shared" si="18"/>
        <v>0</v>
      </c>
      <c r="H72" s="34">
        <f t="shared" si="18"/>
        <v>360</v>
      </c>
      <c r="I72" s="73">
        <f>SUM(B72:H72)</f>
        <v>2182.5</v>
      </c>
    </row>
  </sheetData>
  <mergeCells count="12">
    <mergeCell ref="I28:I33"/>
    <mergeCell ref="A26:I26"/>
    <mergeCell ref="I3:I8"/>
    <mergeCell ref="A1:I1"/>
    <mergeCell ref="I52:I57"/>
    <mergeCell ref="I64:I69"/>
    <mergeCell ref="I16:I21"/>
    <mergeCell ref="A14:I14"/>
    <mergeCell ref="I40:I45"/>
    <mergeCell ref="A38:I38"/>
    <mergeCell ref="A50:I50"/>
    <mergeCell ref="A62:I62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6" width="8.71"/>
  </cols>
  <sheetData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0.29"/>
    <col customWidth="1" min="2" max="3" width="11.86"/>
    <col customWidth="1" min="4" max="4" width="12.86"/>
    <col customWidth="1" min="5" max="8" width="11.86"/>
    <col customWidth="1" min="9" max="9" width="12.57"/>
    <col customWidth="1" min="10" max="26" width="8.71"/>
  </cols>
  <sheetData>
    <row r="1">
      <c r="A1" s="20" t="s">
        <v>5</v>
      </c>
    </row>
    <row r="2">
      <c r="A2" s="24"/>
      <c r="B2" s="27" t="s">
        <v>15</v>
      </c>
      <c r="C2" s="27" t="s">
        <v>17</v>
      </c>
      <c r="D2" s="27" t="s">
        <v>18</v>
      </c>
      <c r="E2" s="27" t="s">
        <v>19</v>
      </c>
      <c r="F2" s="27" t="s">
        <v>20</v>
      </c>
      <c r="G2" s="27" t="s">
        <v>21</v>
      </c>
      <c r="H2" s="27" t="s">
        <v>22</v>
      </c>
      <c r="I2" s="27" t="s">
        <v>23</v>
      </c>
    </row>
    <row r="3">
      <c r="A3" s="27" t="s">
        <v>29</v>
      </c>
      <c r="B3" s="34" t="s">
        <v>30</v>
      </c>
      <c r="C3" s="36"/>
      <c r="D3" s="38" t="s">
        <v>30</v>
      </c>
      <c r="E3" s="34"/>
      <c r="F3" s="38" t="s">
        <v>30</v>
      </c>
      <c r="G3" s="38"/>
      <c r="H3" s="36" t="s">
        <v>33</v>
      </c>
      <c r="I3" s="40"/>
    </row>
    <row r="4">
      <c r="A4" s="27" t="s">
        <v>44</v>
      </c>
      <c r="B4" s="34">
        <v>45.0</v>
      </c>
      <c r="C4" s="36"/>
      <c r="D4" s="38">
        <v>45.0</v>
      </c>
      <c r="E4" s="34"/>
      <c r="F4" s="38">
        <v>45.0</v>
      </c>
      <c r="G4" s="38">
        <v>0.0</v>
      </c>
      <c r="H4" s="36">
        <v>60.0</v>
      </c>
      <c r="I4" s="47"/>
    </row>
    <row r="5">
      <c r="A5" s="27" t="s">
        <v>48</v>
      </c>
      <c r="B5" s="34">
        <v>8.0</v>
      </c>
      <c r="C5" s="36"/>
      <c r="D5" s="38">
        <v>8.0</v>
      </c>
      <c r="E5" s="38"/>
      <c r="F5" s="38">
        <v>8.0</v>
      </c>
      <c r="G5" s="38">
        <v>0.0</v>
      </c>
      <c r="H5" s="36">
        <v>6.0</v>
      </c>
      <c r="I5" s="47"/>
    </row>
    <row r="6">
      <c r="A6" s="27" t="s">
        <v>51</v>
      </c>
      <c r="B6" s="38" t="s">
        <v>33</v>
      </c>
      <c r="C6" s="38" t="s">
        <v>52</v>
      </c>
      <c r="D6" s="38"/>
      <c r="E6" s="38" t="s">
        <v>52</v>
      </c>
      <c r="F6" s="38"/>
      <c r="G6" s="38"/>
      <c r="H6" s="38"/>
      <c r="I6" s="47"/>
    </row>
    <row r="7">
      <c r="A7" s="27" t="s">
        <v>44</v>
      </c>
      <c r="B7" s="38">
        <v>60.0</v>
      </c>
      <c r="C7" s="38">
        <v>30.0</v>
      </c>
      <c r="D7" s="38"/>
      <c r="E7" s="38">
        <v>30.0</v>
      </c>
      <c r="F7" s="38"/>
      <c r="G7" s="38">
        <v>0.0</v>
      </c>
      <c r="H7" s="38"/>
      <c r="I7" s="47"/>
    </row>
    <row r="8">
      <c r="A8" s="27" t="s">
        <v>48</v>
      </c>
      <c r="B8" s="38">
        <v>5.0</v>
      </c>
      <c r="C8" s="38">
        <v>7.0</v>
      </c>
      <c r="D8" s="38"/>
      <c r="E8" s="38">
        <v>7.0</v>
      </c>
      <c r="F8" s="38"/>
      <c r="G8" s="38">
        <v>0.0</v>
      </c>
      <c r="H8" s="38"/>
      <c r="I8" s="53"/>
    </row>
    <row r="9">
      <c r="A9" s="27" t="s">
        <v>60</v>
      </c>
      <c r="B9" s="58">
        <f>SUM(F4+B7)</f>
        <v>105</v>
      </c>
      <c r="C9" s="58">
        <f t="shared" ref="C9:H9" si="1">SUM(C4+C7)</f>
        <v>30</v>
      </c>
      <c r="D9" s="58">
        <f t="shared" si="1"/>
        <v>45</v>
      </c>
      <c r="E9" s="58">
        <f t="shared" si="1"/>
        <v>30</v>
      </c>
      <c r="F9" s="58">
        <f t="shared" si="1"/>
        <v>45</v>
      </c>
      <c r="G9" s="58">
        <f t="shared" si="1"/>
        <v>0</v>
      </c>
      <c r="H9" s="58">
        <f t="shared" si="1"/>
        <v>60</v>
      </c>
      <c r="I9" s="58">
        <f>SUM(B9:H9)</f>
        <v>315</v>
      </c>
    </row>
    <row r="10">
      <c r="A10" s="27" t="s">
        <v>69</v>
      </c>
      <c r="B10" s="34">
        <f t="shared" ref="B10:H10" si="2">AVERAGE(B5,B8)</f>
        <v>6.5</v>
      </c>
      <c r="C10" s="34">
        <f t="shared" si="2"/>
        <v>7</v>
      </c>
      <c r="D10" s="34">
        <f t="shared" si="2"/>
        <v>8</v>
      </c>
      <c r="E10" s="34">
        <f t="shared" si="2"/>
        <v>7</v>
      </c>
      <c r="F10" s="34">
        <f t="shared" si="2"/>
        <v>8</v>
      </c>
      <c r="G10" s="34">
        <f t="shared" si="2"/>
        <v>0</v>
      </c>
      <c r="H10" s="34">
        <f t="shared" si="2"/>
        <v>6</v>
      </c>
      <c r="I10" s="73">
        <f>AVERAGE(B10:H10)</f>
        <v>6.071428571</v>
      </c>
    </row>
    <row r="11">
      <c r="A11" s="27" t="s">
        <v>75</v>
      </c>
      <c r="B11" s="34">
        <f t="shared" ref="B11:H11" si="3">PRODUCT(B9,B10)</f>
        <v>682.5</v>
      </c>
      <c r="C11" s="34">
        <f t="shared" si="3"/>
        <v>210</v>
      </c>
      <c r="D11" s="34">
        <f t="shared" si="3"/>
        <v>360</v>
      </c>
      <c r="E11" s="34">
        <f t="shared" si="3"/>
        <v>210</v>
      </c>
      <c r="F11" s="34">
        <f t="shared" si="3"/>
        <v>360</v>
      </c>
      <c r="G11" s="34">
        <f t="shared" si="3"/>
        <v>0</v>
      </c>
      <c r="H11" s="34">
        <f t="shared" si="3"/>
        <v>360</v>
      </c>
      <c r="I11" s="73">
        <f>SUM(B11:H11)</f>
        <v>2182.5</v>
      </c>
    </row>
    <row r="14">
      <c r="A14" s="20" t="s">
        <v>85</v>
      </c>
    </row>
    <row r="15">
      <c r="A15" s="24"/>
      <c r="B15" s="27" t="s">
        <v>15</v>
      </c>
      <c r="C15" s="27" t="s">
        <v>17</v>
      </c>
      <c r="D15" s="27" t="s">
        <v>18</v>
      </c>
      <c r="E15" s="27" t="s">
        <v>19</v>
      </c>
      <c r="F15" s="27" t="s">
        <v>20</v>
      </c>
      <c r="G15" s="27" t="s">
        <v>21</v>
      </c>
      <c r="H15" s="27" t="s">
        <v>22</v>
      </c>
      <c r="I15" s="27" t="s">
        <v>23</v>
      </c>
    </row>
    <row r="16">
      <c r="A16" s="27" t="s">
        <v>29</v>
      </c>
      <c r="B16" s="34" t="s">
        <v>30</v>
      </c>
      <c r="C16" s="36"/>
      <c r="D16" s="38" t="s">
        <v>30</v>
      </c>
      <c r="E16" s="34"/>
      <c r="F16" s="38" t="s">
        <v>30</v>
      </c>
      <c r="G16" s="38"/>
      <c r="H16" s="36" t="s">
        <v>33</v>
      </c>
      <c r="I16" s="40"/>
    </row>
    <row r="17">
      <c r="A17" s="27" t="s">
        <v>44</v>
      </c>
      <c r="B17" s="34">
        <v>45.0</v>
      </c>
      <c r="C17" s="36"/>
      <c r="D17" s="38">
        <v>45.0</v>
      </c>
      <c r="E17" s="34"/>
      <c r="F17" s="38">
        <v>45.0</v>
      </c>
      <c r="G17" s="38">
        <v>0.0</v>
      </c>
      <c r="H17" s="36">
        <v>60.0</v>
      </c>
      <c r="I17" s="47"/>
    </row>
    <row r="18">
      <c r="A18" s="27" t="s">
        <v>48</v>
      </c>
      <c r="B18" s="34">
        <v>8.0</v>
      </c>
      <c r="C18" s="36"/>
      <c r="D18" s="38">
        <v>8.0</v>
      </c>
      <c r="E18" s="38"/>
      <c r="F18" s="38">
        <v>8.0</v>
      </c>
      <c r="G18" s="38">
        <v>0.0</v>
      </c>
      <c r="H18" s="36">
        <v>6.0</v>
      </c>
      <c r="I18" s="47"/>
    </row>
    <row r="19">
      <c r="A19" s="27" t="s">
        <v>51</v>
      </c>
      <c r="B19" s="38" t="s">
        <v>33</v>
      </c>
      <c r="C19" s="38" t="s">
        <v>52</v>
      </c>
      <c r="D19" s="38"/>
      <c r="E19" s="38" t="s">
        <v>52</v>
      </c>
      <c r="F19" s="38"/>
      <c r="G19" s="38"/>
      <c r="H19" s="38"/>
      <c r="I19" s="47"/>
    </row>
    <row r="20">
      <c r="A20" s="27" t="s">
        <v>44</v>
      </c>
      <c r="B20" s="38">
        <v>60.0</v>
      </c>
      <c r="C20" s="38">
        <v>30.0</v>
      </c>
      <c r="D20" s="38"/>
      <c r="E20" s="38">
        <v>30.0</v>
      </c>
      <c r="F20" s="38"/>
      <c r="G20" s="38">
        <v>0.0</v>
      </c>
      <c r="H20" s="38"/>
      <c r="I20" s="47"/>
    </row>
    <row r="21">
      <c r="A21" s="27" t="s">
        <v>48</v>
      </c>
      <c r="B21" s="38">
        <v>5.0</v>
      </c>
      <c r="C21" s="38">
        <v>7.0</v>
      </c>
      <c r="D21" s="38"/>
      <c r="E21" s="38">
        <v>7.0</v>
      </c>
      <c r="F21" s="38"/>
      <c r="G21" s="38">
        <v>0.0</v>
      </c>
      <c r="H21" s="38"/>
      <c r="I21" s="53"/>
    </row>
    <row r="22">
      <c r="A22" s="27" t="s">
        <v>60</v>
      </c>
      <c r="B22" s="58">
        <f>SUM(F17+B20)</f>
        <v>105</v>
      </c>
      <c r="C22" s="58">
        <f t="shared" ref="C22:H22" si="4">SUM(C17+C20)</f>
        <v>30</v>
      </c>
      <c r="D22" s="58">
        <f t="shared" si="4"/>
        <v>45</v>
      </c>
      <c r="E22" s="58">
        <f t="shared" si="4"/>
        <v>30</v>
      </c>
      <c r="F22" s="58">
        <f t="shared" si="4"/>
        <v>45</v>
      </c>
      <c r="G22" s="58">
        <f t="shared" si="4"/>
        <v>0</v>
      </c>
      <c r="H22" s="58">
        <f t="shared" si="4"/>
        <v>60</v>
      </c>
      <c r="I22" s="58">
        <f>SUM(B22:H22)</f>
        <v>315</v>
      </c>
    </row>
    <row r="23">
      <c r="A23" s="27" t="s">
        <v>69</v>
      </c>
      <c r="B23" s="34">
        <f t="shared" ref="B23:H23" si="5">AVERAGE(B18,B21)</f>
        <v>6.5</v>
      </c>
      <c r="C23" s="34">
        <f t="shared" si="5"/>
        <v>7</v>
      </c>
      <c r="D23" s="34">
        <f t="shared" si="5"/>
        <v>8</v>
      </c>
      <c r="E23" s="34">
        <f t="shared" si="5"/>
        <v>7</v>
      </c>
      <c r="F23" s="34">
        <f t="shared" si="5"/>
        <v>8</v>
      </c>
      <c r="G23" s="34">
        <f t="shared" si="5"/>
        <v>0</v>
      </c>
      <c r="H23" s="34">
        <f t="shared" si="5"/>
        <v>6</v>
      </c>
      <c r="I23" s="73">
        <f>AVERAGE(B23:H23)</f>
        <v>6.071428571</v>
      </c>
    </row>
    <row r="24">
      <c r="A24" s="27" t="s">
        <v>91</v>
      </c>
      <c r="B24" s="34">
        <f t="shared" ref="B24:H24" si="6">PRODUCT(B22,B23)</f>
        <v>682.5</v>
      </c>
      <c r="C24" s="34">
        <f t="shared" si="6"/>
        <v>210</v>
      </c>
      <c r="D24" s="34">
        <f t="shared" si="6"/>
        <v>360</v>
      </c>
      <c r="E24" s="34">
        <f t="shared" si="6"/>
        <v>210</v>
      </c>
      <c r="F24" s="34">
        <f t="shared" si="6"/>
        <v>360</v>
      </c>
      <c r="G24" s="34">
        <f t="shared" si="6"/>
        <v>0</v>
      </c>
      <c r="H24" s="34">
        <f t="shared" si="6"/>
        <v>360</v>
      </c>
      <c r="I24" s="73">
        <f>SUM(B24:H24)</f>
        <v>2182.5</v>
      </c>
    </row>
    <row r="26">
      <c r="A26" s="20" t="s">
        <v>94</v>
      </c>
    </row>
    <row r="27">
      <c r="A27" s="24"/>
      <c r="B27" s="27" t="s">
        <v>15</v>
      </c>
      <c r="C27" s="27" t="s">
        <v>17</v>
      </c>
      <c r="D27" s="27" t="s">
        <v>18</v>
      </c>
      <c r="E27" s="27" t="s">
        <v>19</v>
      </c>
      <c r="F27" s="27" t="s">
        <v>20</v>
      </c>
      <c r="G27" s="27" t="s">
        <v>21</v>
      </c>
      <c r="H27" s="27" t="s">
        <v>22</v>
      </c>
      <c r="I27" s="27" t="s">
        <v>23</v>
      </c>
    </row>
    <row r="28">
      <c r="A28" s="27" t="s">
        <v>29</v>
      </c>
      <c r="B28" s="34" t="s">
        <v>30</v>
      </c>
      <c r="C28" s="36"/>
      <c r="D28" s="38" t="s">
        <v>30</v>
      </c>
      <c r="E28" s="34"/>
      <c r="F28" s="38" t="s">
        <v>30</v>
      </c>
      <c r="G28" s="38"/>
      <c r="H28" s="36" t="s">
        <v>33</v>
      </c>
      <c r="I28" s="40"/>
    </row>
    <row r="29">
      <c r="A29" s="27" t="s">
        <v>44</v>
      </c>
      <c r="B29" s="34">
        <v>45.0</v>
      </c>
      <c r="C29" s="36"/>
      <c r="D29" s="38">
        <v>45.0</v>
      </c>
      <c r="E29" s="34"/>
      <c r="F29" s="38">
        <v>45.0</v>
      </c>
      <c r="G29" s="38">
        <v>0.0</v>
      </c>
      <c r="H29" s="36">
        <v>60.0</v>
      </c>
      <c r="I29" s="47"/>
    </row>
    <row r="30">
      <c r="A30" s="27" t="s">
        <v>48</v>
      </c>
      <c r="B30" s="34">
        <v>8.0</v>
      </c>
      <c r="C30" s="36"/>
      <c r="D30" s="38">
        <v>8.0</v>
      </c>
      <c r="E30" s="38"/>
      <c r="F30" s="38">
        <v>8.0</v>
      </c>
      <c r="G30" s="38">
        <v>0.0</v>
      </c>
      <c r="H30" s="36">
        <v>6.0</v>
      </c>
      <c r="I30" s="47"/>
    </row>
    <row r="31">
      <c r="A31" s="27" t="s">
        <v>51</v>
      </c>
      <c r="B31" s="38" t="s">
        <v>33</v>
      </c>
      <c r="C31" s="38" t="s">
        <v>52</v>
      </c>
      <c r="D31" s="38"/>
      <c r="E31" s="38" t="s">
        <v>52</v>
      </c>
      <c r="F31" s="38"/>
      <c r="G31" s="38"/>
      <c r="H31" s="38"/>
      <c r="I31" s="47"/>
    </row>
    <row r="32">
      <c r="A32" s="27" t="s">
        <v>44</v>
      </c>
      <c r="B32" s="38">
        <v>60.0</v>
      </c>
      <c r="C32" s="38">
        <v>30.0</v>
      </c>
      <c r="D32" s="38"/>
      <c r="E32" s="38">
        <v>30.0</v>
      </c>
      <c r="F32" s="38"/>
      <c r="G32" s="38">
        <v>0.0</v>
      </c>
      <c r="H32" s="38"/>
      <c r="I32" s="47"/>
    </row>
    <row r="33">
      <c r="A33" s="27" t="s">
        <v>48</v>
      </c>
      <c r="B33" s="38">
        <v>5.0</v>
      </c>
      <c r="C33" s="38">
        <v>7.0</v>
      </c>
      <c r="D33" s="38"/>
      <c r="E33" s="38">
        <v>7.0</v>
      </c>
      <c r="F33" s="38"/>
      <c r="G33" s="38">
        <v>0.0</v>
      </c>
      <c r="H33" s="38"/>
      <c r="I33" s="53"/>
    </row>
    <row r="34">
      <c r="A34" s="27" t="s">
        <v>60</v>
      </c>
      <c r="B34" s="58">
        <f>SUM(F29+B32)</f>
        <v>105</v>
      </c>
      <c r="C34" s="58">
        <f t="shared" ref="C34:H34" si="7">SUM(C29+C32)</f>
        <v>30</v>
      </c>
      <c r="D34" s="58">
        <f t="shared" si="7"/>
        <v>45</v>
      </c>
      <c r="E34" s="58">
        <f t="shared" si="7"/>
        <v>30</v>
      </c>
      <c r="F34" s="58">
        <f t="shared" si="7"/>
        <v>45</v>
      </c>
      <c r="G34" s="58">
        <f t="shared" si="7"/>
        <v>0</v>
      </c>
      <c r="H34" s="58">
        <f t="shared" si="7"/>
        <v>60</v>
      </c>
      <c r="I34" s="58">
        <f>SUM(B34:H34)</f>
        <v>315</v>
      </c>
    </row>
    <row r="35">
      <c r="A35" s="27" t="s">
        <v>69</v>
      </c>
      <c r="B35" s="34">
        <f t="shared" ref="B35:H35" si="8">AVERAGE(B30,B33)</f>
        <v>6.5</v>
      </c>
      <c r="C35" s="34">
        <f t="shared" si="8"/>
        <v>7</v>
      </c>
      <c r="D35" s="34">
        <f t="shared" si="8"/>
        <v>8</v>
      </c>
      <c r="E35" s="34">
        <f t="shared" si="8"/>
        <v>7</v>
      </c>
      <c r="F35" s="34">
        <f t="shared" si="8"/>
        <v>8</v>
      </c>
      <c r="G35" s="34">
        <f t="shared" si="8"/>
        <v>0</v>
      </c>
      <c r="H35" s="34">
        <f t="shared" si="8"/>
        <v>6</v>
      </c>
      <c r="I35" s="73">
        <f>AVERAGE(B35:H35)</f>
        <v>6.071428571</v>
      </c>
    </row>
    <row r="36">
      <c r="A36" s="27" t="s">
        <v>91</v>
      </c>
      <c r="B36" s="34">
        <f t="shared" ref="B36:H36" si="9">PRODUCT(B34,B35)</f>
        <v>682.5</v>
      </c>
      <c r="C36" s="34">
        <f t="shared" si="9"/>
        <v>210</v>
      </c>
      <c r="D36" s="34">
        <f t="shared" si="9"/>
        <v>360</v>
      </c>
      <c r="E36" s="34">
        <f t="shared" si="9"/>
        <v>210</v>
      </c>
      <c r="F36" s="34">
        <f t="shared" si="9"/>
        <v>360</v>
      </c>
      <c r="G36" s="34">
        <f t="shared" si="9"/>
        <v>0</v>
      </c>
      <c r="H36" s="34">
        <f t="shared" si="9"/>
        <v>360</v>
      </c>
      <c r="I36" s="73">
        <f>SUM(B36:H36)</f>
        <v>2182.5</v>
      </c>
    </row>
    <row r="38">
      <c r="A38" s="20" t="s">
        <v>110</v>
      </c>
    </row>
    <row r="39">
      <c r="A39" s="24"/>
      <c r="B39" s="27" t="s">
        <v>15</v>
      </c>
      <c r="C39" s="27" t="s">
        <v>17</v>
      </c>
      <c r="D39" s="27" t="s">
        <v>18</v>
      </c>
      <c r="E39" s="27" t="s">
        <v>19</v>
      </c>
      <c r="F39" s="27" t="s">
        <v>20</v>
      </c>
      <c r="G39" s="27" t="s">
        <v>21</v>
      </c>
      <c r="H39" s="27" t="s">
        <v>22</v>
      </c>
      <c r="I39" s="27" t="s">
        <v>23</v>
      </c>
    </row>
    <row r="40">
      <c r="A40" s="27" t="s">
        <v>29</v>
      </c>
      <c r="B40" s="34" t="s">
        <v>30</v>
      </c>
      <c r="C40" s="36"/>
      <c r="D40" s="38" t="s">
        <v>30</v>
      </c>
      <c r="E40" s="34"/>
      <c r="F40" s="38" t="s">
        <v>30</v>
      </c>
      <c r="G40" s="38"/>
      <c r="H40" s="36" t="s">
        <v>33</v>
      </c>
      <c r="I40" s="40"/>
    </row>
    <row r="41">
      <c r="A41" s="27" t="s">
        <v>44</v>
      </c>
      <c r="B41" s="34">
        <v>45.0</v>
      </c>
      <c r="C41" s="36"/>
      <c r="D41" s="38">
        <v>45.0</v>
      </c>
      <c r="E41" s="34"/>
      <c r="F41" s="38">
        <v>45.0</v>
      </c>
      <c r="G41" s="38">
        <v>0.0</v>
      </c>
      <c r="H41" s="36">
        <v>60.0</v>
      </c>
      <c r="I41" s="47"/>
    </row>
    <row r="42">
      <c r="A42" s="27" t="s">
        <v>48</v>
      </c>
      <c r="B42" s="34">
        <v>8.0</v>
      </c>
      <c r="C42" s="36"/>
      <c r="D42" s="38">
        <v>8.0</v>
      </c>
      <c r="E42" s="38"/>
      <c r="F42" s="38">
        <v>8.0</v>
      </c>
      <c r="G42" s="38">
        <v>0.0</v>
      </c>
      <c r="H42" s="36">
        <v>6.0</v>
      </c>
      <c r="I42" s="47"/>
    </row>
    <row r="43">
      <c r="A43" s="27" t="s">
        <v>51</v>
      </c>
      <c r="B43" s="38" t="s">
        <v>33</v>
      </c>
      <c r="C43" s="38" t="s">
        <v>52</v>
      </c>
      <c r="D43" s="38"/>
      <c r="E43" s="38" t="s">
        <v>52</v>
      </c>
      <c r="F43" s="38"/>
      <c r="G43" s="38"/>
      <c r="H43" s="38"/>
      <c r="I43" s="47"/>
    </row>
    <row r="44">
      <c r="A44" s="27" t="s">
        <v>44</v>
      </c>
      <c r="B44" s="38">
        <v>60.0</v>
      </c>
      <c r="C44" s="38">
        <v>30.0</v>
      </c>
      <c r="D44" s="38"/>
      <c r="E44" s="38">
        <v>30.0</v>
      </c>
      <c r="F44" s="38"/>
      <c r="G44" s="38">
        <v>0.0</v>
      </c>
      <c r="H44" s="38"/>
      <c r="I44" s="47"/>
    </row>
    <row r="45">
      <c r="A45" s="27" t="s">
        <v>48</v>
      </c>
      <c r="B45" s="38">
        <v>5.0</v>
      </c>
      <c r="C45" s="38">
        <v>7.0</v>
      </c>
      <c r="D45" s="38"/>
      <c r="E45" s="38">
        <v>7.0</v>
      </c>
      <c r="F45" s="38"/>
      <c r="G45" s="38">
        <v>0.0</v>
      </c>
      <c r="H45" s="38"/>
      <c r="I45" s="53"/>
    </row>
    <row r="46">
      <c r="A46" s="27" t="s">
        <v>60</v>
      </c>
      <c r="B46" s="58">
        <f>SUM(F41+B44)</f>
        <v>105</v>
      </c>
      <c r="C46" s="58">
        <f t="shared" ref="C46:H46" si="10">SUM(C41+C44)</f>
        <v>30</v>
      </c>
      <c r="D46" s="58">
        <f t="shared" si="10"/>
        <v>45</v>
      </c>
      <c r="E46" s="58">
        <f t="shared" si="10"/>
        <v>30</v>
      </c>
      <c r="F46" s="58">
        <f t="shared" si="10"/>
        <v>45</v>
      </c>
      <c r="G46" s="58">
        <f t="shared" si="10"/>
        <v>0</v>
      </c>
      <c r="H46" s="58">
        <f t="shared" si="10"/>
        <v>60</v>
      </c>
      <c r="I46" s="58">
        <f>SUM(B46:H46)</f>
        <v>315</v>
      </c>
    </row>
    <row r="47">
      <c r="A47" s="27" t="s">
        <v>69</v>
      </c>
      <c r="B47" s="34">
        <f t="shared" ref="B47:H47" si="11">AVERAGE(B42,B45)</f>
        <v>6.5</v>
      </c>
      <c r="C47" s="34">
        <f t="shared" si="11"/>
        <v>7</v>
      </c>
      <c r="D47" s="34">
        <f t="shared" si="11"/>
        <v>8</v>
      </c>
      <c r="E47" s="34">
        <f t="shared" si="11"/>
        <v>7</v>
      </c>
      <c r="F47" s="34">
        <f t="shared" si="11"/>
        <v>8</v>
      </c>
      <c r="G47" s="34">
        <f t="shared" si="11"/>
        <v>0</v>
      </c>
      <c r="H47" s="34">
        <f t="shared" si="11"/>
        <v>6</v>
      </c>
      <c r="I47" s="73">
        <f>AVERAGE(B47:H47)</f>
        <v>6.071428571</v>
      </c>
    </row>
    <row r="48">
      <c r="A48" s="27" t="s">
        <v>91</v>
      </c>
      <c r="B48" s="34">
        <f t="shared" ref="B48:H48" si="12">PRODUCT(B46,B47)</f>
        <v>682.5</v>
      </c>
      <c r="C48" s="34">
        <f t="shared" si="12"/>
        <v>210</v>
      </c>
      <c r="D48" s="34">
        <f t="shared" si="12"/>
        <v>360</v>
      </c>
      <c r="E48" s="34">
        <f t="shared" si="12"/>
        <v>210</v>
      </c>
      <c r="F48" s="34">
        <f t="shared" si="12"/>
        <v>360</v>
      </c>
      <c r="G48" s="34">
        <f t="shared" si="12"/>
        <v>0</v>
      </c>
      <c r="H48" s="34">
        <f t="shared" si="12"/>
        <v>360</v>
      </c>
      <c r="I48" s="73">
        <f>SUM(B48:H48)</f>
        <v>2182.5</v>
      </c>
    </row>
    <row r="50">
      <c r="A50" s="20" t="s">
        <v>116</v>
      </c>
    </row>
    <row r="51">
      <c r="A51" s="24"/>
      <c r="B51" s="27" t="s">
        <v>15</v>
      </c>
      <c r="C51" s="27" t="s">
        <v>17</v>
      </c>
      <c r="D51" s="27" t="s">
        <v>18</v>
      </c>
      <c r="E51" s="27" t="s">
        <v>19</v>
      </c>
      <c r="F51" s="27" t="s">
        <v>20</v>
      </c>
      <c r="G51" s="27" t="s">
        <v>21</v>
      </c>
      <c r="H51" s="27" t="s">
        <v>22</v>
      </c>
      <c r="I51" s="27" t="s">
        <v>23</v>
      </c>
    </row>
    <row r="52">
      <c r="A52" s="27" t="s">
        <v>29</v>
      </c>
      <c r="B52" s="34" t="s">
        <v>30</v>
      </c>
      <c r="C52" s="36"/>
      <c r="D52" s="38" t="s">
        <v>30</v>
      </c>
      <c r="E52" s="34"/>
      <c r="F52" s="38" t="s">
        <v>30</v>
      </c>
      <c r="G52" s="38"/>
      <c r="H52" s="36" t="s">
        <v>33</v>
      </c>
      <c r="I52" s="40"/>
    </row>
    <row r="53">
      <c r="A53" s="27" t="s">
        <v>44</v>
      </c>
      <c r="B53" s="34">
        <v>45.0</v>
      </c>
      <c r="C53" s="36"/>
      <c r="D53" s="38">
        <v>45.0</v>
      </c>
      <c r="E53" s="34"/>
      <c r="F53" s="38">
        <v>45.0</v>
      </c>
      <c r="G53" s="38">
        <v>0.0</v>
      </c>
      <c r="H53" s="36">
        <v>60.0</v>
      </c>
      <c r="I53" s="47"/>
    </row>
    <row r="54">
      <c r="A54" s="27" t="s">
        <v>48</v>
      </c>
      <c r="B54" s="34">
        <v>8.0</v>
      </c>
      <c r="C54" s="36"/>
      <c r="D54" s="38">
        <v>8.0</v>
      </c>
      <c r="E54" s="38"/>
      <c r="F54" s="38">
        <v>8.0</v>
      </c>
      <c r="G54" s="38">
        <v>0.0</v>
      </c>
      <c r="H54" s="36">
        <v>6.0</v>
      </c>
      <c r="I54" s="47"/>
    </row>
    <row r="55">
      <c r="A55" s="27" t="s">
        <v>51</v>
      </c>
      <c r="B55" s="38" t="s">
        <v>33</v>
      </c>
      <c r="C55" s="38" t="s">
        <v>52</v>
      </c>
      <c r="D55" s="38"/>
      <c r="E55" s="38" t="s">
        <v>52</v>
      </c>
      <c r="F55" s="38"/>
      <c r="G55" s="38"/>
      <c r="H55" s="38"/>
      <c r="I55" s="47"/>
    </row>
    <row r="56">
      <c r="A56" s="27" t="s">
        <v>44</v>
      </c>
      <c r="B56" s="38">
        <v>60.0</v>
      </c>
      <c r="C56" s="38">
        <v>30.0</v>
      </c>
      <c r="D56" s="38"/>
      <c r="E56" s="38">
        <v>30.0</v>
      </c>
      <c r="F56" s="38"/>
      <c r="G56" s="38">
        <v>0.0</v>
      </c>
      <c r="H56" s="38"/>
      <c r="I56" s="47"/>
    </row>
    <row r="57">
      <c r="A57" s="27" t="s">
        <v>48</v>
      </c>
      <c r="B57" s="38">
        <v>5.0</v>
      </c>
      <c r="C57" s="38">
        <v>7.0</v>
      </c>
      <c r="D57" s="38"/>
      <c r="E57" s="38">
        <v>7.0</v>
      </c>
      <c r="F57" s="38"/>
      <c r="G57" s="38">
        <v>0.0</v>
      </c>
      <c r="H57" s="38"/>
      <c r="I57" s="53"/>
    </row>
    <row r="58">
      <c r="A58" s="27" t="s">
        <v>60</v>
      </c>
      <c r="B58" s="58">
        <f>SUM(F53+B56)</f>
        <v>105</v>
      </c>
      <c r="C58" s="58">
        <f t="shared" ref="C58:H58" si="13">SUM(C53+C56)</f>
        <v>30</v>
      </c>
      <c r="D58" s="58">
        <f t="shared" si="13"/>
        <v>45</v>
      </c>
      <c r="E58" s="58">
        <f t="shared" si="13"/>
        <v>30</v>
      </c>
      <c r="F58" s="58">
        <f t="shared" si="13"/>
        <v>45</v>
      </c>
      <c r="G58" s="58">
        <f t="shared" si="13"/>
        <v>0</v>
      </c>
      <c r="H58" s="58">
        <f t="shared" si="13"/>
        <v>60</v>
      </c>
      <c r="I58" s="58">
        <f>SUM(B58:H58)</f>
        <v>315</v>
      </c>
    </row>
    <row r="59">
      <c r="A59" s="27" t="s">
        <v>69</v>
      </c>
      <c r="B59" s="34">
        <f t="shared" ref="B59:H59" si="14">AVERAGE(B54,B57)</f>
        <v>6.5</v>
      </c>
      <c r="C59" s="34">
        <f t="shared" si="14"/>
        <v>7</v>
      </c>
      <c r="D59" s="34">
        <f t="shared" si="14"/>
        <v>8</v>
      </c>
      <c r="E59" s="34">
        <f t="shared" si="14"/>
        <v>7</v>
      </c>
      <c r="F59" s="34">
        <f t="shared" si="14"/>
        <v>8</v>
      </c>
      <c r="G59" s="34">
        <f t="shared" si="14"/>
        <v>0</v>
      </c>
      <c r="H59" s="34">
        <f t="shared" si="14"/>
        <v>6</v>
      </c>
      <c r="I59" s="73">
        <f>AVERAGE(B59:H59)</f>
        <v>6.071428571</v>
      </c>
    </row>
    <row r="60">
      <c r="A60" s="27" t="s">
        <v>91</v>
      </c>
      <c r="B60" s="34">
        <f t="shared" ref="B60:H60" si="15">PRODUCT(B58,B59)</f>
        <v>682.5</v>
      </c>
      <c r="C60" s="34">
        <f t="shared" si="15"/>
        <v>210</v>
      </c>
      <c r="D60" s="34">
        <f t="shared" si="15"/>
        <v>360</v>
      </c>
      <c r="E60" s="34">
        <f t="shared" si="15"/>
        <v>210</v>
      </c>
      <c r="F60" s="34">
        <f t="shared" si="15"/>
        <v>360</v>
      </c>
      <c r="G60" s="34">
        <f t="shared" si="15"/>
        <v>0</v>
      </c>
      <c r="H60" s="34">
        <f t="shared" si="15"/>
        <v>360</v>
      </c>
      <c r="I60" s="73">
        <f>SUM(B60:H60)</f>
        <v>2182.5</v>
      </c>
    </row>
    <row r="62">
      <c r="A62" s="20" t="s">
        <v>119</v>
      </c>
    </row>
    <row r="63">
      <c r="A63" s="24"/>
      <c r="B63" s="27" t="s">
        <v>15</v>
      </c>
      <c r="C63" s="27" t="s">
        <v>17</v>
      </c>
      <c r="D63" s="27" t="s">
        <v>18</v>
      </c>
      <c r="E63" s="27" t="s">
        <v>19</v>
      </c>
      <c r="F63" s="27" t="s">
        <v>20</v>
      </c>
      <c r="G63" s="27" t="s">
        <v>21</v>
      </c>
      <c r="H63" s="27" t="s">
        <v>22</v>
      </c>
      <c r="I63" s="27" t="s">
        <v>23</v>
      </c>
    </row>
    <row r="64">
      <c r="A64" s="27" t="s">
        <v>29</v>
      </c>
      <c r="B64" s="34" t="s">
        <v>30</v>
      </c>
      <c r="C64" s="36"/>
      <c r="D64" s="38" t="s">
        <v>30</v>
      </c>
      <c r="E64" s="34"/>
      <c r="F64" s="38" t="s">
        <v>30</v>
      </c>
      <c r="G64" s="38"/>
      <c r="H64" s="36" t="s">
        <v>33</v>
      </c>
      <c r="I64" s="40"/>
    </row>
    <row r="65">
      <c r="A65" s="27" t="s">
        <v>44</v>
      </c>
      <c r="B65" s="34">
        <v>45.0</v>
      </c>
      <c r="C65" s="36"/>
      <c r="D65" s="38">
        <v>45.0</v>
      </c>
      <c r="E65" s="34"/>
      <c r="F65" s="38">
        <v>45.0</v>
      </c>
      <c r="G65" s="38">
        <v>0.0</v>
      </c>
      <c r="H65" s="36">
        <v>60.0</v>
      </c>
      <c r="I65" s="47"/>
    </row>
    <row r="66">
      <c r="A66" s="27" t="s">
        <v>48</v>
      </c>
      <c r="B66" s="34">
        <v>8.0</v>
      </c>
      <c r="C66" s="36"/>
      <c r="D66" s="38">
        <v>8.0</v>
      </c>
      <c r="E66" s="38"/>
      <c r="F66" s="38">
        <v>8.0</v>
      </c>
      <c r="G66" s="38">
        <v>0.0</v>
      </c>
      <c r="H66" s="36">
        <v>6.0</v>
      </c>
      <c r="I66" s="47"/>
    </row>
    <row r="67">
      <c r="A67" s="27" t="s">
        <v>51</v>
      </c>
      <c r="B67" s="38" t="s">
        <v>33</v>
      </c>
      <c r="C67" s="38" t="s">
        <v>52</v>
      </c>
      <c r="D67" s="38"/>
      <c r="E67" s="38" t="s">
        <v>52</v>
      </c>
      <c r="F67" s="38"/>
      <c r="G67" s="38"/>
      <c r="H67" s="38"/>
      <c r="I67" s="47"/>
    </row>
    <row r="68">
      <c r="A68" s="27" t="s">
        <v>44</v>
      </c>
      <c r="B68" s="38">
        <v>60.0</v>
      </c>
      <c r="C68" s="38">
        <v>30.0</v>
      </c>
      <c r="D68" s="38"/>
      <c r="E68" s="38">
        <v>30.0</v>
      </c>
      <c r="F68" s="38"/>
      <c r="G68" s="38">
        <v>0.0</v>
      </c>
      <c r="H68" s="38"/>
      <c r="I68" s="47"/>
    </row>
    <row r="69">
      <c r="A69" s="27" t="s">
        <v>48</v>
      </c>
      <c r="B69" s="38">
        <v>5.0</v>
      </c>
      <c r="C69" s="38">
        <v>7.0</v>
      </c>
      <c r="D69" s="38"/>
      <c r="E69" s="38">
        <v>7.0</v>
      </c>
      <c r="F69" s="38"/>
      <c r="G69" s="38">
        <v>0.0</v>
      </c>
      <c r="H69" s="38"/>
      <c r="I69" s="53"/>
    </row>
    <row r="70">
      <c r="A70" s="27" t="s">
        <v>60</v>
      </c>
      <c r="B70" s="58">
        <f>SUM(F65+B68)</f>
        <v>105</v>
      </c>
      <c r="C70" s="58">
        <f t="shared" ref="C70:H70" si="16">SUM(C65+C68)</f>
        <v>30</v>
      </c>
      <c r="D70" s="58">
        <f t="shared" si="16"/>
        <v>45</v>
      </c>
      <c r="E70" s="58">
        <f t="shared" si="16"/>
        <v>30</v>
      </c>
      <c r="F70" s="58">
        <f t="shared" si="16"/>
        <v>45</v>
      </c>
      <c r="G70" s="58">
        <f t="shared" si="16"/>
        <v>0</v>
      </c>
      <c r="H70" s="58">
        <f t="shared" si="16"/>
        <v>60</v>
      </c>
      <c r="I70" s="58">
        <f>SUM(B70:H70)</f>
        <v>315</v>
      </c>
    </row>
    <row r="71">
      <c r="A71" s="27" t="s">
        <v>69</v>
      </c>
      <c r="B71" s="34">
        <f t="shared" ref="B71:H71" si="17">AVERAGE(B66,B69)</f>
        <v>6.5</v>
      </c>
      <c r="C71" s="34">
        <f t="shared" si="17"/>
        <v>7</v>
      </c>
      <c r="D71" s="34">
        <f t="shared" si="17"/>
        <v>8</v>
      </c>
      <c r="E71" s="34">
        <f t="shared" si="17"/>
        <v>7</v>
      </c>
      <c r="F71" s="34">
        <f t="shared" si="17"/>
        <v>8</v>
      </c>
      <c r="G71" s="34">
        <f t="shared" si="17"/>
        <v>0</v>
      </c>
      <c r="H71" s="34">
        <f t="shared" si="17"/>
        <v>6</v>
      </c>
      <c r="I71" s="73">
        <f>AVERAGE(B71:H71)</f>
        <v>6.071428571</v>
      </c>
    </row>
    <row r="72">
      <c r="A72" s="27" t="s">
        <v>91</v>
      </c>
      <c r="B72" s="34">
        <f t="shared" ref="B72:H72" si="18">PRODUCT(B70,B71)</f>
        <v>682.5</v>
      </c>
      <c r="C72" s="34">
        <f t="shared" si="18"/>
        <v>210</v>
      </c>
      <c r="D72" s="34">
        <f t="shared" si="18"/>
        <v>360</v>
      </c>
      <c r="E72" s="34">
        <f t="shared" si="18"/>
        <v>210</v>
      </c>
      <c r="F72" s="34">
        <f t="shared" si="18"/>
        <v>360</v>
      </c>
      <c r="G72" s="34">
        <f t="shared" si="18"/>
        <v>0</v>
      </c>
      <c r="H72" s="34">
        <f t="shared" si="18"/>
        <v>360</v>
      </c>
      <c r="I72" s="73">
        <f>SUM(B72:H72)</f>
        <v>2182.5</v>
      </c>
    </row>
  </sheetData>
  <mergeCells count="12">
    <mergeCell ref="I28:I33"/>
    <mergeCell ref="A26:I26"/>
    <mergeCell ref="I3:I8"/>
    <mergeCell ref="A1:I1"/>
    <mergeCell ref="I52:I57"/>
    <mergeCell ref="I64:I69"/>
    <mergeCell ref="I16:I21"/>
    <mergeCell ref="A14:I14"/>
    <mergeCell ref="I40:I45"/>
    <mergeCell ref="A38:I38"/>
    <mergeCell ref="A50:I50"/>
    <mergeCell ref="A62:I62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6" width="8.71"/>
  </cols>
  <sheetData/>
  <drawing r:id="rId1"/>
</worksheet>
</file>